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50" tabRatio="790" activeTab="0"/>
  </bookViews>
  <sheets>
    <sheet name="Баланс" sheetId="1" r:id="rId1"/>
    <sheet name="OPR SS13" sheetId="2" r:id="rId2"/>
    <sheet name="OPR SS1" sheetId="3" r:id="rId3"/>
    <sheet name="PP" sheetId="4" r:id="rId4"/>
    <sheet name="OSK-2008" sheetId="5" state="hidden" r:id="rId5"/>
    <sheet name="SK" sheetId="6" r:id="rId6"/>
    <sheet name="Кraen ОСК-2009" sheetId="7" state="hidden" r:id="rId7"/>
  </sheets>
  <definedNames>
    <definedName name="_xlnm.Print_Area" localSheetId="3">'PP'!$A$1:$G$36</definedName>
  </definedNames>
  <calcPr fullCalcOnLoad="1"/>
</workbook>
</file>

<file path=xl/sharedStrings.xml><?xml version="1.0" encoding="utf-8"?>
<sst xmlns="http://schemas.openxmlformats.org/spreadsheetml/2006/main" count="442" uniqueCount="250">
  <si>
    <t>Предходна</t>
  </si>
  <si>
    <t>година</t>
  </si>
  <si>
    <t xml:space="preserve">                           А К Т И В</t>
  </si>
  <si>
    <t xml:space="preserve">                           П А С И В</t>
  </si>
  <si>
    <t>Предх.</t>
  </si>
  <si>
    <t xml:space="preserve">Наименование на </t>
  </si>
  <si>
    <t>Текуща</t>
  </si>
  <si>
    <t>приходите</t>
  </si>
  <si>
    <t xml:space="preserve">   Сума (хил.лв.)</t>
  </si>
  <si>
    <t>Основен</t>
  </si>
  <si>
    <t>капитал</t>
  </si>
  <si>
    <t>резерв</t>
  </si>
  <si>
    <t>преводи</t>
  </si>
  <si>
    <t>печалба</t>
  </si>
  <si>
    <t>Салдо към 31.12. на текущата година</t>
  </si>
  <si>
    <t xml:space="preserve">                                          О Т Ч Е Т   З А   С О Б С Т В Е Н И Я   К А П И Т А Л</t>
  </si>
  <si>
    <t xml:space="preserve">Текуща </t>
  </si>
  <si>
    <t xml:space="preserve">       С У М А  (хил. лева)</t>
  </si>
  <si>
    <t>постъпления</t>
  </si>
  <si>
    <t>плащания</t>
  </si>
  <si>
    <t xml:space="preserve">      </t>
  </si>
  <si>
    <t>Р Е З Е Р В И</t>
  </si>
  <si>
    <t>промени</t>
  </si>
  <si>
    <t>от</t>
  </si>
  <si>
    <t>емисии</t>
  </si>
  <si>
    <t>последв.</t>
  </si>
  <si>
    <t>преоценки</t>
  </si>
  <si>
    <t xml:space="preserve">                                       целеви резерви</t>
  </si>
  <si>
    <t xml:space="preserve">      Финансов</t>
  </si>
  <si>
    <t xml:space="preserve">        резултат</t>
  </si>
  <si>
    <t xml:space="preserve">  загуба</t>
  </si>
  <si>
    <t>специа-</t>
  </si>
  <si>
    <t>лизирани</t>
  </si>
  <si>
    <t>други</t>
  </si>
  <si>
    <t xml:space="preserve">   общи</t>
  </si>
  <si>
    <t>Резерв</t>
  </si>
  <si>
    <t>Общо</t>
  </si>
  <si>
    <t>собствен</t>
  </si>
  <si>
    <t xml:space="preserve">                       П  О  К  А  З  А  Т  Е  Л  И </t>
  </si>
  <si>
    <t xml:space="preserve"> 1.   Изменение на капитала за сметка на собствениците</t>
  </si>
  <si>
    <t xml:space="preserve"> 2.   Финансов резултат от текущия период</t>
  </si>
  <si>
    <t xml:space="preserve"> 3.   Разпределение на печалбата </t>
  </si>
  <si>
    <t xml:space="preserve"> 4.   Покриване на загуби </t>
  </si>
  <si>
    <t xml:space="preserve">  5. Последващи оценки на ДМА</t>
  </si>
  <si>
    <t xml:space="preserve">       - увеличения</t>
  </si>
  <si>
    <t xml:space="preserve">       - намаления</t>
  </si>
  <si>
    <t xml:space="preserve"> 6. Последващи оценки на финансови активи и инструменти</t>
  </si>
  <si>
    <t xml:space="preserve">  7. Промени в четоводната политика , грешки и други</t>
  </si>
  <si>
    <t xml:space="preserve">  8. Други изменения в собствения капитал</t>
  </si>
  <si>
    <t xml:space="preserve">               Салдо към  края на отчетния период</t>
  </si>
  <si>
    <t xml:space="preserve">                   Салдо  в началото на периода</t>
  </si>
  <si>
    <t xml:space="preserve">  9. Промени в преводи на год. фин.отчети на предприятия</t>
  </si>
  <si>
    <t xml:space="preserve">       свръхинфлация</t>
  </si>
  <si>
    <t xml:space="preserve"> 10. Промени от преизчисляване на отчети при </t>
  </si>
  <si>
    <t xml:space="preserve">       в чужбина</t>
  </si>
  <si>
    <t xml:space="preserve">       -. дивиденти</t>
  </si>
  <si>
    <t xml:space="preserve"> I.   Парични средства и парични еквиваленти</t>
  </si>
  <si>
    <t xml:space="preserve"> II.  Краткосрочни вземания</t>
  </si>
  <si>
    <t>III.  Материални запаси</t>
  </si>
  <si>
    <t>IV.  Финансови активи</t>
  </si>
  <si>
    <t xml:space="preserve"> I.   Дълготрайни материални активи</t>
  </si>
  <si>
    <t>II.   Дълготрайни нематериални активи</t>
  </si>
  <si>
    <t>III.   Дълготрайни финансови активи</t>
  </si>
  <si>
    <t>IV.   Дългосрочни вземания</t>
  </si>
  <si>
    <t xml:space="preserve"> А.   ЗАДЪЛЖЕНИЯ</t>
  </si>
  <si>
    <t>I.   Задължения</t>
  </si>
  <si>
    <t>II.   Краткосрочни задължения</t>
  </si>
  <si>
    <t>III.   Дългосрочни задължения</t>
  </si>
  <si>
    <t xml:space="preserve">       Държавни разходи</t>
  </si>
  <si>
    <t xml:space="preserve">       Разходи за издръжка на ликвидаторите</t>
  </si>
  <si>
    <t xml:space="preserve">       Разходи за персонала</t>
  </si>
  <si>
    <t xml:space="preserve">       Разходи за осребряване на имуществото</t>
  </si>
  <si>
    <t xml:space="preserve">       Финансови разходи</t>
  </si>
  <si>
    <t xml:space="preserve">       Балансова ст/ст на продадените активи</t>
  </si>
  <si>
    <t xml:space="preserve">       Разходи за издръжка на собствениците</t>
  </si>
  <si>
    <t xml:space="preserve">    Приходи от продажба на :</t>
  </si>
  <si>
    <t xml:space="preserve">    Финансови приходи</t>
  </si>
  <si>
    <t xml:space="preserve">    Други приходи</t>
  </si>
  <si>
    <t xml:space="preserve">      Текущ период</t>
  </si>
  <si>
    <t xml:space="preserve">Съставител: </t>
  </si>
  <si>
    <t xml:space="preserve">                                 </t>
  </si>
  <si>
    <t xml:space="preserve">на Консорциум "Кожи и изделия от кожи" АД в ликвидация </t>
  </si>
  <si>
    <t xml:space="preserve">                          /А. Николова/</t>
  </si>
  <si>
    <t xml:space="preserve">       Други разходи </t>
  </si>
  <si>
    <t xml:space="preserve">      Предходен период</t>
  </si>
  <si>
    <t>Ликвидатор:</t>
  </si>
  <si>
    <t>Заверил :</t>
  </si>
  <si>
    <t>Необезпечени задължения</t>
  </si>
  <si>
    <t xml:space="preserve"> Раздели , групи , статии</t>
  </si>
  <si>
    <t>Блокирани за обезпечение</t>
  </si>
  <si>
    <t>Други</t>
  </si>
  <si>
    <t>Обезпечение</t>
  </si>
  <si>
    <t>а</t>
  </si>
  <si>
    <t>Обезпечени</t>
  </si>
  <si>
    <t>Необезпечени</t>
  </si>
  <si>
    <t xml:space="preserve">  II. Финансов резултат  от ликвидацията</t>
  </si>
  <si>
    <t>Други резерви</t>
  </si>
  <si>
    <t xml:space="preserve">ВСИЧКО I:                     </t>
  </si>
  <si>
    <t xml:space="preserve">ВСИЧКО II:                     </t>
  </si>
  <si>
    <t xml:space="preserve">ВСИЧКО III:                     </t>
  </si>
  <si>
    <t xml:space="preserve">ВСИЧКО IV:                     </t>
  </si>
  <si>
    <t xml:space="preserve"> ОБЩО РАЗДЕЛ А:               </t>
  </si>
  <si>
    <t xml:space="preserve"> ОБЩО ЗА РАЗДЕЛ Б:               </t>
  </si>
  <si>
    <t xml:space="preserve"> В. УСЛОВНИ АКТИВИ:</t>
  </si>
  <si>
    <t xml:space="preserve"> Б . ЛИКВИДАЦИОНЕН КАПИТАЛ</t>
  </si>
  <si>
    <t xml:space="preserve">IV. Резерви  </t>
  </si>
  <si>
    <t xml:space="preserve"> СУМА НА ПАСИВА</t>
  </si>
  <si>
    <t>Необезпечен ликвидационен капитал</t>
  </si>
  <si>
    <t xml:space="preserve"> В. УСЛОВНИ ПАСИВИ:</t>
  </si>
  <si>
    <t xml:space="preserve">                        /Н. Николов/</t>
  </si>
  <si>
    <t>НА КОНСОРЦИУМ КОЖИ И ИЗДЕЛИЯ ОТ КОЖИ - В ЛИКВИДАЦИЯ</t>
  </si>
  <si>
    <t xml:space="preserve">ОТЧЕТ </t>
  </si>
  <si>
    <t xml:space="preserve">  III. Финансов резултат от стопанската дейност</t>
  </si>
  <si>
    <t>Дата на съставяне: 17.03.2009 г.</t>
  </si>
  <si>
    <t>КЪМ 31.12.2008 Г.</t>
  </si>
  <si>
    <t>за       01.01.2009 - ................2009 г.</t>
  </si>
  <si>
    <t>Приложение № 1
към СС 13</t>
  </si>
  <si>
    <t>Приложение № 2
към СС 13</t>
  </si>
  <si>
    <t>Приложение № 3
към СС 13</t>
  </si>
  <si>
    <t xml:space="preserve">  I. Основен капитал</t>
  </si>
  <si>
    <t>Обезпечени задължения</t>
  </si>
  <si>
    <t>Обезпечен ликвидационен капитал</t>
  </si>
  <si>
    <t>за приходите и разходите</t>
  </si>
  <si>
    <t xml:space="preserve">НАИМЕНОВАНИЕ НА РАЗХОДИТЕ </t>
  </si>
  <si>
    <t>I.   РАЗХОДИ ПО ЛИКВИДАЦИЯТА</t>
  </si>
  <si>
    <t xml:space="preserve">ВСИЧКО ЗА ГРУПА I: </t>
  </si>
  <si>
    <t>II.   СЧЕТОВОДНА ПЕЧАЛБА ОТ ЛИКВИДАЦИЯ</t>
  </si>
  <si>
    <t>III.  РАЗХОДИ ЗА ДАНЪЦЗИ ОТ ПЕЧАЛБАТА</t>
  </si>
  <si>
    <t>IV.  ПЕЧАЛБАОТ ЛИКВИДАЦИЯ</t>
  </si>
  <si>
    <t>ВСИЧКО ( I + II + IV  )</t>
  </si>
  <si>
    <t>I. ПРИХОДИ ОТ ЛИКВИДАЦИЯТА</t>
  </si>
  <si>
    <t xml:space="preserve">    а/ дълготрайни материални активи</t>
  </si>
  <si>
    <t xml:space="preserve">    б/ дълготрайни нематериални активи</t>
  </si>
  <si>
    <t xml:space="preserve">    в/ материални запаси</t>
  </si>
  <si>
    <t>II. СЧЕТОВОДНА ЗАГУБА ОТ ЛИКВИДАЦИЯ</t>
  </si>
  <si>
    <t>III.  ЗАГУБА ОТ ЛИКВИДАЦИЯ</t>
  </si>
  <si>
    <t>ВСИЧКО ( I + III  )</t>
  </si>
  <si>
    <t>ОТЧЕТ</t>
  </si>
  <si>
    <t>за паричните потоци по прекия метод</t>
  </si>
  <si>
    <t>Наименование на паричните потоци</t>
  </si>
  <si>
    <t>Нетен поток</t>
  </si>
  <si>
    <t>А. Парични потоци, свързани с вземания и задължения възникнали преди ликвидацията</t>
  </si>
  <si>
    <t>Парични потоци , свързани с търговски контрагенти</t>
  </si>
  <si>
    <t>Парични потоци , свързани с разчети с персонала</t>
  </si>
  <si>
    <t>Парични потоци , свързани с финансови институции</t>
  </si>
  <si>
    <t>Парични потоци , свързани с държавни органи</t>
  </si>
  <si>
    <t>Парични потоци , свързани с други дебитори и кредитори</t>
  </si>
  <si>
    <t>Парични потоци , свързани със собствениците</t>
  </si>
  <si>
    <t>Всичко парични потоци, свързани с вземания и задължения възникнали преди киквидацията (A)</t>
  </si>
  <si>
    <t xml:space="preserve"> Б. Парични потоци свързани със сделки по време на ликвидацията</t>
  </si>
  <si>
    <t>Парични потоци свързани с контрагенти</t>
  </si>
  <si>
    <t>Парични потоци , свързани с финансови активи</t>
  </si>
  <si>
    <t>Парични потоци , свързани с лихви неустойки,комисионни дивиденти и други подобни</t>
  </si>
  <si>
    <t>Парични потоци от положителни и отрицателни валутни разлики</t>
  </si>
  <si>
    <t>Парични потоци от платени и възстановени данъци върху печалбата</t>
  </si>
  <si>
    <t>Други парични от ликвидационната  дейност</t>
  </si>
  <si>
    <t>В. Изменения на паричните средства през периода (А + Б)</t>
  </si>
  <si>
    <t>Г. Парични средства в началото на периода</t>
  </si>
  <si>
    <t>Г. Парични средства в края на периода</t>
  </si>
  <si>
    <t>Всичко парични потоци от сделки по време на ликвидацията (Б)</t>
  </si>
  <si>
    <t xml:space="preserve"> А. КРАТКОТРАЙНИ  ( КРАТКОСРОЧНИ ) АКТИВИ</t>
  </si>
  <si>
    <t xml:space="preserve"> В. ДЪЛГОТРАЙНИ  (ДЪЛГОСРОЧНИ ) АКТИВИ</t>
  </si>
  <si>
    <t xml:space="preserve">ОБЩО ЗА РАЗДЕЛ Б:               </t>
  </si>
  <si>
    <t>СУМА НА АКТИВА</t>
  </si>
  <si>
    <t xml:space="preserve">ОБЩО РАЗДЕЛ А:               </t>
  </si>
  <si>
    <t>в т.ч. сума на :</t>
  </si>
  <si>
    <t>О Т Ч Е Т   З А   С О Б С Т В Е Н И Я   К А П И Т А Л</t>
  </si>
  <si>
    <t xml:space="preserve">  8. Други изменения в собствения капитал </t>
  </si>
  <si>
    <t>ССП Милк Комерсиал ЕООД</t>
  </si>
  <si>
    <t>Чрез Управтеля: /Д. Маркова/</t>
  </si>
  <si>
    <t>НА АТЛАС АД - В ЛИКВИДАЦИЯ</t>
  </si>
  <si>
    <t>Салдо към 04.09. 2014 г.</t>
  </si>
  <si>
    <t>СЧЕТОВОДЕН БАЛАНС</t>
  </si>
  <si>
    <t>на Кавиле ЛБ АД - в ликвидация</t>
  </si>
  <si>
    <t>на Кабиле ЛБ АД в ликвидация</t>
  </si>
  <si>
    <t>Приложение №2 към СС 1</t>
  </si>
  <si>
    <t>НАИМЕНОВАНИЕ НА РАЗХОДИТЕ</t>
  </si>
  <si>
    <t>Сума (хил.лв.) </t>
  </si>
  <si>
    <t>НАИМЕНОВАНИЕ НА ПРИХОДИТЕ</t>
  </si>
  <si>
    <t>Сума (хил.лв.)</t>
  </si>
  <si>
    <t>  </t>
  </si>
  <si>
    <t>Текуща година</t>
  </si>
  <si>
    <t>Предходна година</t>
  </si>
  <si>
    <t xml:space="preserve">Текуща година </t>
  </si>
  <si>
    <t>РАЗДЕЛИ, ГРУПИ, СТАТИИ </t>
  </si>
  <si>
    <t>Текуща година </t>
  </si>
  <si>
    <t>Предходна година </t>
  </si>
  <si>
    <t>а </t>
  </si>
  <si>
    <t>А. Разходи</t>
  </si>
  <si>
    <t>Б. Приходи</t>
  </si>
  <si>
    <t>1. Намаление на запасите от продукция и незавършено производство</t>
  </si>
  <si>
    <t>1. Нетни приходи от продажби, в т. ч.:</t>
  </si>
  <si>
    <t>2. Разходи за суровини, материали и външни услуги, в т. 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</si>
  <si>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</si>
  <si>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</si>
  <si>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</si>
  <si>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</si>
  <si>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</si>
  <si>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 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</si>
  <si>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</si>
  <si>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</si>
  <si>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</si>
  <si>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>б) разходи за осигуровки, в т. ч.:</t>
  </si>
  <si>
    <t>4. Други приходи, в т. ч.:</t>
  </si>
  <si>
    <t>aa) осигуровки, свързани с пенсии</t>
  </si>
  <si>
    <t>- приходи от финансирания</t>
  </si>
  <si>
    <t>4. Разходи за амортизация и обезценка, в т. ч.:</t>
  </si>
  <si>
    <t>Общо приходи от оперативна дейност
               (1 + 2 + 3 + 4)</t>
  </si>
  <si>
    <t>а) разходи за амортизация и обезценка на дълготрайни материални и нематериални активи, в т. ч.:</t>
  </si>
  <si>
    <t>5. Приходи от участия в дъщерни, асоциирани и смесени предприятия, в т. ч.:</t>
  </si>
  <si>
    <t>aa) разходи за амортизация</t>
  </si>
  <si>
    <t>- приходи от участия в предприятия от група</t>
  </si>
  <si>
    <t>бб) разходи от обезценка</t>
  </si>
  <si>
    <t>6. Приходи от други инвестиции и заеми, признати като нетекущи (дългосрочни) активи, в т. ч.:</t>
  </si>
  <si>
    <t>б) разходи от обезценка на текущи (краткотрайни) активи</t>
  </si>
  <si>
    <t>- приходи от предприятия от група</t>
  </si>
  <si>
    <t>5. Други разходи, в т. ч.:</t>
  </si>
  <si>
    <t>7. Други лихви и финансови преходи, в т. ч.:</t>
  </si>
  <si>
    <t>а) балансова стойност на продадените активи</t>
  </si>
  <si>
    <t>а) приходи от предприятия от група</t>
  </si>
  <si>
    <t>б) провизии</t>
  </si>
  <si>
    <t>б) положителни разлики от операции с финансови активи</t>
  </si>
  <si>
    <t>Общо разходи за оперативна дейност (1 + 2 + 3 + 4 + 5)</t>
  </si>
  <si>
    <t>в) положителни разлики от промяна на валутни курсове</t>
  </si>
  <si>
    <t>6. Разходи от обезценка на финансови активи, включително инвестициите, признати като текущи (краткосрочни) активи, в т. ч.:</t>
  </si>
  <si>
    <t>Общо финансови приходи (5 + 6 + 7)</t>
  </si>
  <si>
    <t>- отрицателни разлики от промяна на валутни курсове</t>
  </si>
  <si>
    <t>7. Разходи за лихви и други финансови разходи, в т. ч.:</t>
  </si>
  <si>
    <t>а) разходи, свързани с предприятия от група</t>
  </si>
  <si>
    <t>б) отрицателни разлики от операции с финансови активи</t>
  </si>
  <si>
    <t>Общо финансови разходи ( 6 + 7)</t>
  </si>
  <si>
    <t>8. Печалба от обичайна дейност</t>
  </si>
  <si>
    <t>8. Загуба от обичайна дейност</t>
  </si>
  <si>
    <t>Общо разходи (1+2+3+4+5+6+7)</t>
  </si>
  <si>
    <t>Общo приходи
 (1 + 2 + 3 + 4 + 5 + 6 +7)</t>
  </si>
  <si>
    <t>9. Счетоводна печалба 
(общо приходи-общо разходи)</t>
  </si>
  <si>
    <t>9. Счетоводна загуба
 (общо приходи - общо разходи)</t>
  </si>
  <si>
    <t>10. Разходи за данъци от печалбата</t>
  </si>
  <si>
    <t>11. Други данъци, алтернативни на корпоративния данък</t>
  </si>
  <si>
    <t>12. Печалба (9 - 10 - 11)</t>
  </si>
  <si>
    <t>11. Загуба (9 + ред 10и11 от р-л А)</t>
  </si>
  <si>
    <t>Всичко (Общо разходи + 10 + 11 + 12)</t>
  </si>
  <si>
    <t>Всичко (Общо приходи + 10)</t>
  </si>
  <si>
    <t>ОТЧЕТ ЗА ПРИХОДИТЕ И РАЗХОДИТЕ</t>
  </si>
  <si>
    <t>/И. Стойкова/</t>
  </si>
  <si>
    <t>Дата на съставяне: 20.10.2020 г.</t>
  </si>
  <si>
    <t>към 30.09.2020 г.</t>
  </si>
  <si>
    <t>за  периода от  01.01.2020 -30.09.2020 г.</t>
  </si>
  <si>
    <t>за  периода от  01.01.2020 - 30.09.2020 г.</t>
  </si>
  <si>
    <t>КЪМ 30.09.2020 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</si>
</sst>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m/d/yy"/>
    <numFmt numFmtId="189" formatCode="_-* #,##0.000\ _л_в_-;\-* #,##0.000\ _л_в_-;_-* &quot;-&quot;??\ _л_в_-;_-@_-"/>
    <numFmt numFmtId="190" formatCode="_-* #,##0.0000\ _л_в_-;\-* #,##0.0000\ _л_в_-;_-* &quot;-&quot;??\ _л_в_-;_-@_-"/>
    <numFmt numFmtId="191" formatCode="_-* #,##0.0\ _л_в_-;\-* #,##0.0\ _л_в_-;_-* &quot;-&quot;??\ _л_в_-;_-@_-"/>
    <numFmt numFmtId="192" formatCode="_-* #,##0\ _л_в_-;\-* #,##0\ _л_в_-;_-* &quot;-&quot;??\ _л_в_-;_-@_-"/>
    <numFmt numFmtId="193" formatCode="#,##0.0"/>
    <numFmt numFmtId="194" formatCode="#&quot; &quot;##0"/>
    <numFmt numFmtId="195" formatCode="0.0"/>
  </numFmts>
  <fonts count="55">
    <font>
      <sz val="10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7"/>
      <name val="Tahoma"/>
      <family val="0"/>
    </font>
    <font>
      <sz val="10"/>
      <name val="Arial"/>
      <family val="0"/>
    </font>
    <font>
      <sz val="8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Verdana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15" xfId="0" applyFill="1" applyBorder="1" applyAlignment="1">
      <alignment/>
    </xf>
    <xf numFmtId="194" fontId="0" fillId="32" borderId="0" xfId="0" applyNumberForma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1" fillId="32" borderId="19" xfId="0" applyFont="1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 horizontal="center"/>
    </xf>
    <xf numFmtId="0" fontId="1" fillId="32" borderId="26" xfId="0" applyFont="1" applyFill="1" applyBorder="1" applyAlignment="1">
      <alignment horizontal="left"/>
    </xf>
    <xf numFmtId="0" fontId="0" fillId="32" borderId="26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15" xfId="0" applyFill="1" applyBorder="1" applyAlignment="1">
      <alignment horizontal="left"/>
    </xf>
    <xf numFmtId="0" fontId="1" fillId="32" borderId="25" xfId="0" applyFont="1" applyFill="1" applyBorder="1" applyAlignment="1">
      <alignment horizontal="center"/>
    </xf>
    <xf numFmtId="0" fontId="0" fillId="32" borderId="28" xfId="0" applyFill="1" applyBorder="1" applyAlignment="1">
      <alignment horizontal="left"/>
    </xf>
    <xf numFmtId="0" fontId="0" fillId="32" borderId="29" xfId="0" applyFill="1" applyBorder="1" applyAlignment="1">
      <alignment/>
    </xf>
    <xf numFmtId="0" fontId="0" fillId="32" borderId="11" xfId="0" applyFill="1" applyBorder="1" applyAlignment="1">
      <alignment horizontal="left"/>
    </xf>
    <xf numFmtId="0" fontId="0" fillId="32" borderId="12" xfId="0" applyFill="1" applyBorder="1" applyAlignment="1">
      <alignment/>
    </xf>
    <xf numFmtId="0" fontId="1" fillId="32" borderId="30" xfId="0" applyFont="1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33" xfId="0" applyFill="1" applyBorder="1" applyAlignment="1">
      <alignment horizontal="center"/>
    </xf>
    <xf numFmtId="0" fontId="1" fillId="32" borderId="34" xfId="0" applyFont="1" applyFill="1" applyBorder="1" applyAlignment="1">
      <alignment/>
    </xf>
    <xf numFmtId="0" fontId="1" fillId="32" borderId="35" xfId="0" applyFont="1" applyFill="1" applyBorder="1" applyAlignment="1">
      <alignment/>
    </xf>
    <xf numFmtId="0" fontId="1" fillId="32" borderId="36" xfId="0" applyFont="1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/>
    </xf>
    <xf numFmtId="0" fontId="0" fillId="32" borderId="38" xfId="0" applyFill="1" applyBorder="1" applyAlignment="1">
      <alignment/>
    </xf>
    <xf numFmtId="0" fontId="0" fillId="32" borderId="39" xfId="0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33" xfId="0" applyFill="1" applyBorder="1" applyAlignment="1">
      <alignment/>
    </xf>
    <xf numFmtId="0" fontId="1" fillId="32" borderId="21" xfId="0" applyFont="1" applyFill="1" applyBorder="1" applyAlignment="1">
      <alignment/>
    </xf>
    <xf numFmtId="3" fontId="5" fillId="32" borderId="41" xfId="0" applyNumberFormat="1" applyFont="1" applyFill="1" applyBorder="1" applyAlignment="1">
      <alignment/>
    </xf>
    <xf numFmtId="3" fontId="5" fillId="32" borderId="42" xfId="0" applyNumberFormat="1" applyFont="1" applyFill="1" applyBorder="1" applyAlignment="1">
      <alignment/>
    </xf>
    <xf numFmtId="194" fontId="5" fillId="32" borderId="42" xfId="0" applyNumberFormat="1" applyFont="1" applyFill="1" applyBorder="1" applyAlignment="1">
      <alignment/>
    </xf>
    <xf numFmtId="194" fontId="5" fillId="32" borderId="42" xfId="42" applyNumberFormat="1" applyFont="1" applyFill="1" applyBorder="1" applyAlignment="1">
      <alignment/>
    </xf>
    <xf numFmtId="194" fontId="5" fillId="32" borderId="12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194" fontId="5" fillId="32" borderId="43" xfId="0" applyNumberFormat="1" applyFont="1" applyFill="1" applyBorder="1" applyAlignment="1">
      <alignment/>
    </xf>
    <xf numFmtId="0" fontId="5" fillId="32" borderId="44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34" xfId="0" applyFont="1" applyFill="1" applyBorder="1" applyAlignment="1">
      <alignment/>
    </xf>
    <xf numFmtId="0" fontId="3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194" fontId="11" fillId="32" borderId="0" xfId="0" applyNumberFormat="1" applyFont="1" applyFill="1" applyBorder="1" applyAlignment="1">
      <alignment/>
    </xf>
    <xf numFmtId="194" fontId="3" fillId="32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32" borderId="19" xfId="0" applyFont="1" applyFill="1" applyBorder="1" applyAlignment="1">
      <alignment/>
    </xf>
    <xf numFmtId="0" fontId="1" fillId="32" borderId="45" xfId="0" applyFont="1" applyFill="1" applyBorder="1" applyAlignment="1">
      <alignment/>
    </xf>
    <xf numFmtId="0" fontId="1" fillId="32" borderId="28" xfId="0" applyFont="1" applyFill="1" applyBorder="1" applyAlignment="1">
      <alignment horizontal="center"/>
    </xf>
    <xf numFmtId="0" fontId="1" fillId="32" borderId="28" xfId="0" applyFont="1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3" xfId="0" applyFont="1" applyFill="1" applyBorder="1" applyAlignment="1">
      <alignment/>
    </xf>
    <xf numFmtId="0" fontId="5" fillId="32" borderId="3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46" xfId="0" applyFont="1" applyFill="1" applyBorder="1" applyAlignment="1">
      <alignment/>
    </xf>
    <xf numFmtId="0" fontId="5" fillId="32" borderId="38" xfId="0" applyFont="1" applyFill="1" applyBorder="1" applyAlignment="1">
      <alignment/>
    </xf>
    <xf numFmtId="0" fontId="5" fillId="32" borderId="47" xfId="0" applyFont="1" applyFill="1" applyBorder="1" applyAlignment="1">
      <alignment/>
    </xf>
    <xf numFmtId="0" fontId="5" fillId="32" borderId="48" xfId="0" applyFont="1" applyFill="1" applyBorder="1" applyAlignment="1">
      <alignment/>
    </xf>
    <xf numFmtId="3" fontId="5" fillId="32" borderId="49" xfId="0" applyNumberFormat="1" applyFont="1" applyFill="1" applyBorder="1" applyAlignment="1">
      <alignment/>
    </xf>
    <xf numFmtId="0" fontId="5" fillId="32" borderId="50" xfId="0" applyFont="1" applyFill="1" applyBorder="1" applyAlignment="1">
      <alignment/>
    </xf>
    <xf numFmtId="194" fontId="5" fillId="32" borderId="4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4" fontId="0" fillId="32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2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32" borderId="10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0" fillId="32" borderId="51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49" xfId="0" applyFont="1" applyFill="1" applyBorder="1" applyAlignment="1">
      <alignment horizontal="center"/>
    </xf>
    <xf numFmtId="0" fontId="0" fillId="32" borderId="21" xfId="0" applyFont="1" applyFill="1" applyBorder="1" applyAlignment="1">
      <alignment wrapText="1"/>
    </xf>
    <xf numFmtId="194" fontId="0" fillId="32" borderId="31" xfId="0" applyNumberFormat="1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31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0" fillId="32" borderId="19" xfId="0" applyFont="1" applyFill="1" applyBorder="1" applyAlignment="1">
      <alignment wrapText="1"/>
    </xf>
    <xf numFmtId="194" fontId="0" fillId="32" borderId="34" xfId="0" applyNumberFormat="1" applyFont="1" applyFill="1" applyBorder="1" applyAlignment="1">
      <alignment/>
    </xf>
    <xf numFmtId="194" fontId="0" fillId="32" borderId="3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32" borderId="34" xfId="0" applyFont="1" applyFill="1" applyBorder="1" applyAlignment="1">
      <alignment/>
    </xf>
    <xf numFmtId="194" fontId="5" fillId="32" borderId="34" xfId="0" applyNumberFormat="1" applyFont="1" applyFill="1" applyBorder="1" applyAlignment="1">
      <alignment/>
    </xf>
    <xf numFmtId="194" fontId="5" fillId="32" borderId="3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2" borderId="19" xfId="0" applyFont="1" applyFill="1" applyBorder="1" applyAlignment="1">
      <alignment/>
    </xf>
    <xf numFmtId="194" fontId="0" fillId="32" borderId="34" xfId="0" applyNumberFormat="1" applyFont="1" applyFill="1" applyBorder="1" applyAlignment="1">
      <alignment/>
    </xf>
    <xf numFmtId="0" fontId="0" fillId="32" borderId="34" xfId="0" applyFont="1" applyFill="1" applyBorder="1" applyAlignment="1">
      <alignment wrapText="1"/>
    </xf>
    <xf numFmtId="194" fontId="0" fillId="32" borderId="36" xfId="0" applyNumberFormat="1" applyFont="1" applyFill="1" applyBorder="1" applyAlignment="1">
      <alignment/>
    </xf>
    <xf numFmtId="0" fontId="0" fillId="32" borderId="34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0" fillId="32" borderId="19" xfId="0" applyFont="1" applyFill="1" applyBorder="1" applyAlignment="1">
      <alignment wrapText="1"/>
    </xf>
    <xf numFmtId="0" fontId="11" fillId="32" borderId="34" xfId="0" applyFont="1" applyFill="1" applyBorder="1" applyAlignment="1">
      <alignment/>
    </xf>
    <xf numFmtId="194" fontId="7" fillId="32" borderId="34" xfId="0" applyNumberFormat="1" applyFont="1" applyFill="1" applyBorder="1" applyAlignment="1">
      <alignment/>
    </xf>
    <xf numFmtId="194" fontId="7" fillId="32" borderId="36" xfId="0" applyNumberFormat="1" applyFont="1" applyFill="1" applyBorder="1" applyAlignment="1">
      <alignment/>
    </xf>
    <xf numFmtId="0" fontId="5" fillId="32" borderId="34" xfId="0" applyFont="1" applyFill="1" applyBorder="1" applyAlignment="1">
      <alignment horizontal="left"/>
    </xf>
    <xf numFmtId="0" fontId="0" fillId="0" borderId="36" xfId="0" applyFont="1" applyBorder="1" applyAlignment="1">
      <alignment/>
    </xf>
    <xf numFmtId="0" fontId="5" fillId="32" borderId="34" xfId="0" applyFont="1" applyFill="1" applyBorder="1" applyAlignment="1">
      <alignment horizontal="left" wrapText="1"/>
    </xf>
    <xf numFmtId="0" fontId="11" fillId="32" borderId="19" xfId="0" applyFont="1" applyFill="1" applyBorder="1" applyAlignment="1">
      <alignment/>
    </xf>
    <xf numFmtId="0" fontId="0" fillId="32" borderId="52" xfId="0" applyFont="1" applyFill="1" applyBorder="1" applyAlignment="1">
      <alignment/>
    </xf>
    <xf numFmtId="194" fontId="0" fillId="32" borderId="45" xfId="0" applyNumberFormat="1" applyFont="1" applyFill="1" applyBorder="1" applyAlignment="1">
      <alignment/>
    </xf>
    <xf numFmtId="0" fontId="0" fillId="32" borderId="45" xfId="0" applyFont="1" applyFill="1" applyBorder="1" applyAlignment="1">
      <alignment/>
    </xf>
    <xf numFmtId="194" fontId="5" fillId="32" borderId="45" xfId="0" applyNumberFormat="1" applyFont="1" applyFill="1" applyBorder="1" applyAlignment="1">
      <alignment/>
    </xf>
    <xf numFmtId="0" fontId="0" fillId="0" borderId="53" xfId="0" applyFont="1" applyBorder="1" applyAlignment="1">
      <alignment/>
    </xf>
    <xf numFmtId="0" fontId="0" fillId="32" borderId="0" xfId="0" applyFont="1" applyFill="1" applyBorder="1" applyAlignment="1" quotePrefix="1">
      <alignment horizontal="center"/>
    </xf>
    <xf numFmtId="3" fontId="7" fillId="32" borderId="34" xfId="0" applyNumberFormat="1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1" fillId="32" borderId="54" xfId="0" applyFont="1" applyFill="1" applyBorder="1" applyAlignment="1">
      <alignment/>
    </xf>
    <xf numFmtId="0" fontId="1" fillId="32" borderId="53" xfId="0" applyFont="1" applyFill="1" applyBorder="1" applyAlignment="1">
      <alignment/>
    </xf>
    <xf numFmtId="0" fontId="13" fillId="32" borderId="0" xfId="0" applyFont="1" applyFill="1" applyBorder="1" applyAlignment="1">
      <alignment horizontal="center"/>
    </xf>
    <xf numFmtId="3" fontId="5" fillId="32" borderId="11" xfId="0" applyNumberFormat="1" applyFont="1" applyFill="1" applyBorder="1" applyAlignment="1">
      <alignment/>
    </xf>
    <xf numFmtId="0" fontId="11" fillId="32" borderId="55" xfId="0" applyFont="1" applyFill="1" applyBorder="1" applyAlignment="1">
      <alignment horizontal="right"/>
    </xf>
    <xf numFmtId="0" fontId="11" fillId="32" borderId="56" xfId="0" applyFont="1" applyFill="1" applyBorder="1" applyAlignment="1">
      <alignment/>
    </xf>
    <xf numFmtId="0" fontId="2" fillId="32" borderId="56" xfId="0" applyFont="1" applyFill="1" applyBorder="1" applyAlignment="1">
      <alignment/>
    </xf>
    <xf numFmtId="0" fontId="2" fillId="32" borderId="57" xfId="0" applyFont="1" applyFill="1" applyBorder="1" applyAlignment="1">
      <alignment/>
    </xf>
    <xf numFmtId="0" fontId="5" fillId="32" borderId="19" xfId="0" applyFont="1" applyFill="1" applyBorder="1" applyAlignment="1">
      <alignment wrapText="1"/>
    </xf>
    <xf numFmtId="3" fontId="7" fillId="32" borderId="36" xfId="0" applyNumberFormat="1" applyFont="1" applyFill="1" applyBorder="1" applyAlignment="1">
      <alignment/>
    </xf>
    <xf numFmtId="0" fontId="5" fillId="32" borderId="52" xfId="0" applyFont="1" applyFill="1" applyBorder="1" applyAlignment="1">
      <alignment/>
    </xf>
    <xf numFmtId="3" fontId="7" fillId="32" borderId="45" xfId="0" applyNumberFormat="1" applyFont="1" applyFill="1" applyBorder="1" applyAlignment="1">
      <alignment/>
    </xf>
    <xf numFmtId="3" fontId="7" fillId="32" borderId="53" xfId="0" applyNumberFormat="1" applyFont="1" applyFill="1" applyBorder="1" applyAlignment="1">
      <alignment/>
    </xf>
    <xf numFmtId="0" fontId="11" fillId="32" borderId="21" xfId="0" applyFont="1" applyFill="1" applyBorder="1" applyAlignment="1">
      <alignment horizontal="center"/>
    </xf>
    <xf numFmtId="0" fontId="6" fillId="32" borderId="31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11" fillId="32" borderId="52" xfId="0" applyFont="1" applyFill="1" applyBorder="1" applyAlignment="1">
      <alignment horizontal="center"/>
    </xf>
    <xf numFmtId="0" fontId="0" fillId="32" borderId="45" xfId="0" applyFont="1" applyFill="1" applyBorder="1" applyAlignment="1">
      <alignment horizontal="center"/>
    </xf>
    <xf numFmtId="0" fontId="0" fillId="32" borderId="53" xfId="0" applyFont="1" applyFill="1" applyBorder="1" applyAlignment="1">
      <alignment horizontal="center" wrapText="1"/>
    </xf>
    <xf numFmtId="0" fontId="5" fillId="32" borderId="20" xfId="0" applyFont="1" applyFill="1" applyBorder="1" applyAlignment="1">
      <alignment wrapText="1"/>
    </xf>
    <xf numFmtId="3" fontId="7" fillId="32" borderId="37" xfId="0" applyNumberFormat="1" applyFont="1" applyFill="1" applyBorder="1" applyAlignment="1">
      <alignment wrapText="1"/>
    </xf>
    <xf numFmtId="3" fontId="7" fillId="32" borderId="39" xfId="0" applyNumberFormat="1" applyFont="1" applyFill="1" applyBorder="1" applyAlignment="1">
      <alignment wrapText="1"/>
    </xf>
    <xf numFmtId="0" fontId="5" fillId="32" borderId="55" xfId="0" applyFont="1" applyFill="1" applyBorder="1" applyAlignment="1">
      <alignment/>
    </xf>
    <xf numFmtId="3" fontId="7" fillId="32" borderId="56" xfId="0" applyNumberFormat="1" applyFont="1" applyFill="1" applyBorder="1" applyAlignment="1">
      <alignment/>
    </xf>
    <xf numFmtId="3" fontId="7" fillId="32" borderId="57" xfId="0" applyNumberFormat="1" applyFont="1" applyFill="1" applyBorder="1" applyAlignment="1">
      <alignment/>
    </xf>
    <xf numFmtId="0" fontId="2" fillId="32" borderId="58" xfId="0" applyFont="1" applyFill="1" applyBorder="1" applyAlignment="1">
      <alignment/>
    </xf>
    <xf numFmtId="0" fontId="0" fillId="32" borderId="59" xfId="0" applyFont="1" applyFill="1" applyBorder="1" applyAlignment="1">
      <alignment horizontal="center" wrapText="1"/>
    </xf>
    <xf numFmtId="0" fontId="0" fillId="32" borderId="32" xfId="0" applyFont="1" applyFill="1" applyBorder="1" applyAlignment="1">
      <alignment horizontal="center"/>
    </xf>
    <xf numFmtId="3" fontId="7" fillId="32" borderId="35" xfId="0" applyNumberFormat="1" applyFont="1" applyFill="1" applyBorder="1" applyAlignment="1">
      <alignment horizontal="right"/>
    </xf>
    <xf numFmtId="3" fontId="7" fillId="32" borderId="35" xfId="0" applyNumberFormat="1" applyFont="1" applyFill="1" applyBorder="1" applyAlignment="1">
      <alignment/>
    </xf>
    <xf numFmtId="3" fontId="7" fillId="32" borderId="60" xfId="0" applyNumberFormat="1" applyFont="1" applyFill="1" applyBorder="1" applyAlignment="1">
      <alignment wrapText="1"/>
    </xf>
    <xf numFmtId="3" fontId="7" fillId="32" borderId="58" xfId="0" applyNumberFormat="1" applyFont="1" applyFill="1" applyBorder="1" applyAlignment="1">
      <alignment/>
    </xf>
    <xf numFmtId="3" fontId="7" fillId="32" borderId="59" xfId="0" applyNumberFormat="1" applyFont="1" applyFill="1" applyBorder="1" applyAlignment="1">
      <alignment/>
    </xf>
    <xf numFmtId="0" fontId="11" fillId="32" borderId="55" xfId="0" applyFont="1" applyFill="1" applyBorder="1" applyAlignment="1">
      <alignment/>
    </xf>
    <xf numFmtId="0" fontId="0" fillId="32" borderId="52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3" fontId="7" fillId="32" borderId="19" xfId="0" applyNumberFormat="1" applyFont="1" applyFill="1" applyBorder="1" applyAlignment="1">
      <alignment/>
    </xf>
    <xf numFmtId="3" fontId="7" fillId="32" borderId="20" xfId="0" applyNumberFormat="1" applyFont="1" applyFill="1" applyBorder="1" applyAlignment="1">
      <alignment wrapText="1"/>
    </xf>
    <xf numFmtId="3" fontId="7" fillId="32" borderId="55" xfId="0" applyNumberFormat="1" applyFont="1" applyFill="1" applyBorder="1" applyAlignment="1">
      <alignment/>
    </xf>
    <xf numFmtId="3" fontId="7" fillId="32" borderId="52" xfId="0" applyNumberFormat="1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15" fillId="0" borderId="61" xfId="0" applyNumberFormat="1" applyFont="1" applyFill="1" applyBorder="1" applyAlignment="1" applyProtection="1">
      <alignment/>
      <protection/>
    </xf>
    <xf numFmtId="0" fontId="15" fillId="0" borderId="6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2" fontId="16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2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40" xfId="0" applyNumberFormat="1" applyFont="1" applyFill="1" applyBorder="1" applyAlignment="1" applyProtection="1">
      <alignment/>
      <protection/>
    </xf>
    <xf numFmtId="0" fontId="20" fillId="0" borderId="63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2" fontId="8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 horizontal="center" vertical="top"/>
      <protection/>
    </xf>
    <xf numFmtId="1" fontId="5" fillId="0" borderId="34" xfId="0" applyNumberFormat="1" applyFont="1" applyFill="1" applyBorder="1" applyAlignment="1" applyProtection="1">
      <alignment horizontal="right" vertical="center" wrapText="1"/>
      <protection/>
    </xf>
    <xf numFmtId="0" fontId="13" fillId="0" borderId="64" xfId="0" applyNumberFormat="1" applyFont="1" applyFill="1" applyBorder="1" applyAlignment="1" applyProtection="1">
      <alignment horizontal="center" vertical="center" wrapText="1"/>
      <protection/>
    </xf>
    <xf numFmtId="1" fontId="13" fillId="0" borderId="34" xfId="0" applyNumberFormat="1" applyFont="1" applyFill="1" applyBorder="1" applyAlignment="1" applyProtection="1">
      <alignment horizontal="center" vertical="center" wrapText="1"/>
      <protection/>
    </xf>
    <xf numFmtId="1" fontId="13" fillId="0" borderId="65" xfId="0" applyNumberFormat="1" applyFont="1" applyFill="1" applyBorder="1" applyAlignment="1" applyProtection="1">
      <alignment horizontal="center" vertical="center" wrapText="1"/>
      <protection/>
    </xf>
    <xf numFmtId="2" fontId="5" fillId="0" borderId="34" xfId="0" applyNumberFormat="1" applyFont="1" applyFill="1" applyBorder="1" applyAlignment="1" applyProtection="1">
      <alignment horizontal="right" vertical="center" wrapText="1"/>
      <protection/>
    </xf>
    <xf numFmtId="0" fontId="13" fillId="0" borderId="64" xfId="0" applyNumberFormat="1" applyFont="1" applyFill="1" applyBorder="1" applyAlignment="1" applyProtection="1">
      <alignment horizontal="left" vertical="center" wrapText="1"/>
      <protection/>
    </xf>
    <xf numFmtId="2" fontId="5" fillId="0" borderId="65" xfId="0" applyNumberFormat="1" applyFont="1" applyFill="1" applyBorder="1" applyAlignment="1" applyProtection="1">
      <alignment horizontal="right" vertical="center" wrapText="1"/>
      <protection/>
    </xf>
    <xf numFmtId="2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4" xfId="0" applyNumberFormat="1" applyFont="1" applyFill="1" applyBorder="1" applyAlignment="1" applyProtection="1">
      <alignment horizontal="left" vertical="center" wrapText="1"/>
      <protection/>
    </xf>
    <xf numFmtId="2" fontId="5" fillId="0" borderId="65" xfId="0" applyNumberFormat="1" applyFont="1" applyFill="1" applyBorder="1" applyAlignment="1" applyProtection="1">
      <alignment horizontal="right" vertical="center" wrapText="1"/>
      <protection locked="0"/>
    </xf>
    <xf numFmtId="2" fontId="13" fillId="0" borderId="65" xfId="0" applyNumberFormat="1" applyFont="1" applyFill="1" applyBorder="1" applyAlignment="1" applyProtection="1">
      <alignment horizontal="right" vertical="center" wrapText="1"/>
      <protection/>
    </xf>
    <xf numFmtId="0" fontId="5" fillId="0" borderId="66" xfId="0" applyNumberFormat="1" applyFont="1" applyFill="1" applyBorder="1" applyAlignment="1" applyProtection="1">
      <alignment horizontal="left" vertical="center" wrapText="1"/>
      <protection/>
    </xf>
    <xf numFmtId="2" fontId="5" fillId="0" borderId="67" xfId="0" applyNumberFormat="1" applyFont="1" applyFill="1" applyBorder="1" applyAlignment="1" applyProtection="1">
      <alignment horizontal="right" vertical="center" wrapText="1"/>
      <protection/>
    </xf>
    <xf numFmtId="1" fontId="5" fillId="0" borderId="34" xfId="0" applyNumberFormat="1" applyFont="1" applyFill="1" applyBorder="1" applyAlignment="1" applyProtection="1">
      <alignment vertical="center"/>
      <protection locked="0"/>
    </xf>
    <xf numFmtId="0" fontId="5" fillId="0" borderId="68" xfId="0" applyNumberFormat="1" applyFont="1" applyFill="1" applyBorder="1" applyAlignment="1" applyProtection="1">
      <alignment vertical="center" wrapText="1"/>
      <protection/>
    </xf>
    <xf numFmtId="1" fontId="5" fillId="0" borderId="68" xfId="0" applyNumberFormat="1" applyFont="1" applyFill="1" applyBorder="1" applyAlignment="1" applyProtection="1">
      <alignment vertical="center"/>
      <protection locked="0"/>
    </xf>
    <xf numFmtId="2" fontId="13" fillId="0" borderId="34" xfId="0" applyNumberFormat="1" applyFont="1" applyFill="1" applyBorder="1" applyAlignment="1" applyProtection="1">
      <alignment horizontal="right" vertical="center" wrapText="1"/>
      <protection/>
    </xf>
    <xf numFmtId="2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66" xfId="0" applyNumberFormat="1" applyFont="1" applyFill="1" applyBorder="1" applyAlignment="1" applyProtection="1">
      <alignment horizontal="left" vertical="center" wrapText="1"/>
      <protection/>
    </xf>
    <xf numFmtId="2" fontId="13" fillId="0" borderId="67" xfId="0" applyNumberFormat="1" applyFont="1" applyFill="1" applyBorder="1" applyAlignment="1" applyProtection="1">
      <alignment horizontal="right" vertical="center" wrapText="1"/>
      <protection/>
    </xf>
    <xf numFmtId="0" fontId="5" fillId="0" borderId="38" xfId="0" applyNumberFormat="1" applyFont="1" applyFill="1" applyBorder="1" applyAlignment="1" applyProtection="1">
      <alignment horizontal="right" vertical="top" wrapText="1"/>
      <protection/>
    </xf>
    <xf numFmtId="49" fontId="5" fillId="0" borderId="38" xfId="0" applyNumberFormat="1" applyFont="1" applyFill="1" applyBorder="1" applyAlignment="1" applyProtection="1">
      <alignment horizontal="right" vertical="top" wrapText="1"/>
      <protection/>
    </xf>
    <xf numFmtId="2" fontId="5" fillId="0" borderId="38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2" fontId="5" fillId="0" borderId="0" xfId="0" applyNumberFormat="1" applyFont="1" applyFill="1" applyBorder="1" applyAlignment="1" applyProtection="1">
      <alignment horizontal="right" vertical="top" wrapText="1"/>
      <protection/>
    </xf>
    <xf numFmtId="1" fontId="13" fillId="0" borderId="34" xfId="0" applyNumberFormat="1" applyFont="1" applyFill="1" applyBorder="1" applyAlignment="1" applyProtection="1">
      <alignment horizontal="right" vertical="center" wrapText="1"/>
      <protection/>
    </xf>
    <xf numFmtId="1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65" xfId="0" applyNumberFormat="1" applyFont="1" applyFill="1" applyBorder="1" applyAlignment="1" applyProtection="1">
      <alignment horizontal="right" vertical="center" wrapText="1"/>
      <protection locked="0"/>
    </xf>
    <xf numFmtId="171" fontId="13" fillId="0" borderId="65" xfId="42" applyFont="1" applyFill="1" applyBorder="1" applyAlignment="1" applyProtection="1">
      <alignment horizontal="right" vertical="center" wrapText="1" indent="2"/>
      <protection/>
    </xf>
    <xf numFmtId="1" fontId="13" fillId="0" borderId="65" xfId="0" applyNumberFormat="1" applyFont="1" applyFill="1" applyBorder="1" applyAlignment="1" applyProtection="1">
      <alignment horizontal="right" vertical="center" wrapText="1"/>
      <protection/>
    </xf>
    <xf numFmtId="1" fontId="13" fillId="0" borderId="67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2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12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32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68" xfId="0" applyNumberFormat="1" applyFont="1" applyFill="1" applyBorder="1" applyAlignment="1" applyProtection="1">
      <alignment horizontal="center" vertical="center" wrapText="1"/>
      <protection/>
    </xf>
    <xf numFmtId="0" fontId="13" fillId="0" borderId="64" xfId="0" applyNumberFormat="1" applyFont="1" applyFill="1" applyBorder="1" applyAlignment="1" applyProtection="1">
      <alignment horizontal="center" vertical="center" wrapText="1"/>
      <protection/>
    </xf>
    <xf numFmtId="0" fontId="13" fillId="0" borderId="69" xfId="0" applyNumberFormat="1" applyFont="1" applyFill="1" applyBorder="1" applyAlignment="1" applyProtection="1">
      <alignment horizontal="center" vertical="center" wrapText="1"/>
      <protection/>
    </xf>
    <xf numFmtId="0" fontId="13" fillId="0" borderId="70" xfId="0" applyNumberFormat="1" applyFont="1" applyFill="1" applyBorder="1" applyAlignment="1" applyProtection="1">
      <alignment horizontal="center" vertical="center" wrapText="1"/>
      <protection/>
    </xf>
    <xf numFmtId="0" fontId="13" fillId="0" borderId="6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2" fontId="5" fillId="0" borderId="38" xfId="0" applyNumberFormat="1" applyFont="1" applyFill="1" applyBorder="1" applyAlignment="1" applyProtection="1">
      <alignment horizontal="right" vertical="top" wrapText="1"/>
      <protection locked="0"/>
    </xf>
    <xf numFmtId="0" fontId="5" fillId="0" borderId="38" xfId="0" applyNumberFormat="1" applyFont="1" applyFill="1" applyBorder="1" applyAlignment="1" applyProtection="1">
      <alignment horizontal="left" vertical="top" wrapText="1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11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right"/>
    </xf>
    <xf numFmtId="0" fontId="3" fillId="32" borderId="0" xfId="0" applyFont="1" applyFill="1" applyAlignment="1">
      <alignment horizontal="center"/>
    </xf>
    <xf numFmtId="9" fontId="3" fillId="32" borderId="0" xfId="59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18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61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31.83203125" style="102" customWidth="1"/>
    <col min="2" max="2" width="11.66015625" style="102" customWidth="1"/>
    <col min="3" max="3" width="11.83203125" style="102" customWidth="1"/>
    <col min="4" max="4" width="31" style="102" customWidth="1"/>
    <col min="5" max="5" width="11.16015625" style="102" customWidth="1"/>
    <col min="6" max="6" width="12.16015625" style="102" customWidth="1"/>
    <col min="7" max="16384" width="9.33203125" style="102" customWidth="1"/>
  </cols>
  <sheetData>
    <row r="1" spans="1:8" ht="25.5" customHeight="1">
      <c r="A1" s="82"/>
      <c r="B1" s="82"/>
      <c r="C1" s="82"/>
      <c r="D1" s="82"/>
      <c r="E1" s="249" t="s">
        <v>116</v>
      </c>
      <c r="F1" s="249"/>
      <c r="G1" s="104"/>
      <c r="H1" s="104"/>
    </row>
    <row r="2" spans="1:8" ht="15.75">
      <c r="A2" s="250" t="s">
        <v>172</v>
      </c>
      <c r="B2" s="250"/>
      <c r="C2" s="250"/>
      <c r="D2" s="250"/>
      <c r="E2" s="250"/>
      <c r="F2" s="250"/>
      <c r="G2" s="104"/>
      <c r="H2" s="104"/>
    </row>
    <row r="3" spans="1:8" ht="15.75">
      <c r="A3" s="250" t="s">
        <v>173</v>
      </c>
      <c r="B3" s="250"/>
      <c r="C3" s="250"/>
      <c r="D3" s="250"/>
      <c r="E3" s="250"/>
      <c r="F3" s="250"/>
      <c r="G3" s="105"/>
      <c r="H3" s="104"/>
    </row>
    <row r="4" spans="1:8" ht="15.75">
      <c r="A4" s="250" t="s">
        <v>246</v>
      </c>
      <c r="B4" s="250"/>
      <c r="C4" s="250"/>
      <c r="D4" s="250"/>
      <c r="E4" s="250"/>
      <c r="F4" s="250"/>
      <c r="G4" s="105"/>
      <c r="H4" s="104"/>
    </row>
    <row r="5" spans="1:8" ht="13.5" thickBot="1">
      <c r="A5" s="83"/>
      <c r="B5" s="83"/>
      <c r="C5" s="83"/>
      <c r="D5" s="83"/>
      <c r="E5" s="83"/>
      <c r="F5" s="83"/>
      <c r="G5" s="104"/>
      <c r="H5" s="104"/>
    </row>
    <row r="6" spans="1:8" ht="13.5" thickBot="1">
      <c r="A6" s="106" t="s">
        <v>2</v>
      </c>
      <c r="B6" s="107"/>
      <c r="C6" s="107"/>
      <c r="D6" s="106" t="s">
        <v>3</v>
      </c>
      <c r="E6" s="107"/>
      <c r="F6" s="108"/>
      <c r="G6" s="104"/>
      <c r="H6" s="104"/>
    </row>
    <row r="7" spans="1:6" ht="16.5" thickBot="1">
      <c r="A7" s="109"/>
      <c r="B7" s="106" t="s">
        <v>17</v>
      </c>
      <c r="C7" s="110"/>
      <c r="D7" s="111"/>
      <c r="E7" s="106" t="s">
        <v>17</v>
      </c>
      <c r="F7" s="110"/>
    </row>
    <row r="8" spans="1:6" ht="15.75">
      <c r="A8" s="111" t="s">
        <v>88</v>
      </c>
      <c r="B8" s="66" t="s">
        <v>16</v>
      </c>
      <c r="C8" s="112" t="s">
        <v>0</v>
      </c>
      <c r="D8" s="111" t="s">
        <v>88</v>
      </c>
      <c r="E8" s="66" t="s">
        <v>16</v>
      </c>
      <c r="F8" s="112" t="s">
        <v>0</v>
      </c>
    </row>
    <row r="9" spans="1:6" ht="15.75">
      <c r="A9" s="113"/>
      <c r="B9" s="114" t="s">
        <v>1</v>
      </c>
      <c r="C9" s="114" t="s">
        <v>1</v>
      </c>
      <c r="D9" s="111"/>
      <c r="E9" s="114" t="s">
        <v>1</v>
      </c>
      <c r="F9" s="114" t="s">
        <v>1</v>
      </c>
    </row>
    <row r="10" spans="1:6" ht="13.5" thickBot="1">
      <c r="A10" s="115" t="s">
        <v>92</v>
      </c>
      <c r="B10" s="115">
        <v>1</v>
      </c>
      <c r="C10" s="115">
        <v>2</v>
      </c>
      <c r="D10" s="115" t="s">
        <v>92</v>
      </c>
      <c r="E10" s="115">
        <v>1</v>
      </c>
      <c r="F10" s="115">
        <v>2</v>
      </c>
    </row>
    <row r="11" spans="1:6" ht="25.5">
      <c r="A11" s="116" t="s">
        <v>160</v>
      </c>
      <c r="B11" s="117"/>
      <c r="C11" s="117"/>
      <c r="D11" s="118" t="s">
        <v>64</v>
      </c>
      <c r="E11" s="119"/>
      <c r="F11" s="120"/>
    </row>
    <row r="12" spans="1:6" ht="25.5">
      <c r="A12" s="121" t="s">
        <v>56</v>
      </c>
      <c r="B12" s="122"/>
      <c r="C12" s="122"/>
      <c r="D12" s="68" t="s">
        <v>65</v>
      </c>
      <c r="E12" s="122"/>
      <c r="F12" s="123"/>
    </row>
    <row r="13" spans="1:6" ht="12.75">
      <c r="A13" s="74" t="s">
        <v>89</v>
      </c>
      <c r="B13" s="122"/>
      <c r="C13" s="122"/>
      <c r="D13" s="68" t="s">
        <v>93</v>
      </c>
      <c r="E13" s="122"/>
      <c r="F13" s="123"/>
    </row>
    <row r="14" spans="1:6" ht="12.75">
      <c r="A14" s="74" t="s">
        <v>90</v>
      </c>
      <c r="B14" s="122">
        <v>0</v>
      </c>
      <c r="C14" s="122"/>
      <c r="D14" s="68" t="s">
        <v>94</v>
      </c>
      <c r="E14" s="122"/>
      <c r="F14" s="123"/>
    </row>
    <row r="15" spans="1:10" ht="12.75">
      <c r="A15" s="74" t="s">
        <v>97</v>
      </c>
      <c r="B15" s="122">
        <f>SUM(B13:B14)</f>
        <v>0</v>
      </c>
      <c r="C15" s="122"/>
      <c r="D15" s="68" t="s">
        <v>97</v>
      </c>
      <c r="E15" s="122">
        <f>SUM(E13:E14)</f>
        <v>0</v>
      </c>
      <c r="F15" s="123"/>
      <c r="H15" s="104"/>
      <c r="I15" s="104"/>
      <c r="J15" s="104"/>
    </row>
    <row r="16" spans="1:10" ht="12.75">
      <c r="A16" s="74" t="s">
        <v>57</v>
      </c>
      <c r="B16" s="122"/>
      <c r="C16" s="122"/>
      <c r="D16" s="68" t="s">
        <v>66</v>
      </c>
      <c r="E16" s="122"/>
      <c r="F16" s="123"/>
      <c r="H16" s="105"/>
      <c r="I16" s="105"/>
      <c r="J16" s="104"/>
    </row>
    <row r="17" spans="1:10" ht="12.75">
      <c r="A17" s="74" t="s">
        <v>89</v>
      </c>
      <c r="B17" s="122"/>
      <c r="C17" s="122"/>
      <c r="D17" s="68" t="s">
        <v>93</v>
      </c>
      <c r="E17" s="122"/>
      <c r="F17" s="123"/>
      <c r="H17" s="124"/>
      <c r="I17" s="124"/>
      <c r="J17" s="104"/>
    </row>
    <row r="18" spans="1:10" ht="12.75">
      <c r="A18" s="74" t="s">
        <v>91</v>
      </c>
      <c r="B18" s="122"/>
      <c r="C18" s="122"/>
      <c r="D18" s="68" t="s">
        <v>94</v>
      </c>
      <c r="E18" s="122">
        <f>273+127+26+13</f>
        <v>439</v>
      </c>
      <c r="F18" s="123"/>
      <c r="H18" s="124"/>
      <c r="I18" s="124"/>
      <c r="J18" s="104"/>
    </row>
    <row r="19" spans="1:10" ht="12.75">
      <c r="A19" s="74" t="s">
        <v>90</v>
      </c>
      <c r="B19" s="122">
        <v>405</v>
      </c>
      <c r="C19" s="122"/>
      <c r="D19" s="68"/>
      <c r="E19" s="122"/>
      <c r="F19" s="123"/>
      <c r="H19" s="104"/>
      <c r="I19" s="104"/>
      <c r="J19" s="104"/>
    </row>
    <row r="20" spans="1:10" ht="12.75">
      <c r="A20" s="74" t="s">
        <v>98</v>
      </c>
      <c r="B20" s="122">
        <f>SUM(B17:B19)</f>
        <v>405</v>
      </c>
      <c r="C20" s="122"/>
      <c r="D20" s="68" t="s">
        <v>98</v>
      </c>
      <c r="E20" s="122">
        <f>SUM(E17:E18)</f>
        <v>439</v>
      </c>
      <c r="F20" s="123"/>
      <c r="H20" s="104"/>
      <c r="I20" s="104"/>
      <c r="J20" s="104"/>
    </row>
    <row r="21" spans="1:10" ht="12.75">
      <c r="A21" s="74" t="s">
        <v>58</v>
      </c>
      <c r="B21" s="122"/>
      <c r="C21" s="122"/>
      <c r="D21" s="68" t="s">
        <v>67</v>
      </c>
      <c r="E21" s="122"/>
      <c r="F21" s="123"/>
      <c r="H21" s="104"/>
      <c r="I21" s="104"/>
      <c r="J21" s="104"/>
    </row>
    <row r="22" spans="1:6" ht="12.75">
      <c r="A22" s="74" t="s">
        <v>89</v>
      </c>
      <c r="B22" s="122"/>
      <c r="C22" s="122"/>
      <c r="D22" s="68" t="s">
        <v>93</v>
      </c>
      <c r="E22" s="122"/>
      <c r="F22" s="123"/>
    </row>
    <row r="23" spans="1:6" ht="12.75">
      <c r="A23" s="74" t="s">
        <v>90</v>
      </c>
      <c r="B23" s="122"/>
      <c r="C23" s="122"/>
      <c r="D23" s="68" t="s">
        <v>94</v>
      </c>
      <c r="E23" s="122"/>
      <c r="F23" s="123"/>
    </row>
    <row r="24" spans="1:6" ht="12.75">
      <c r="A24" s="74" t="s">
        <v>99</v>
      </c>
      <c r="B24" s="122">
        <f>SUM(B22:B23)</f>
        <v>0</v>
      </c>
      <c r="C24" s="122"/>
      <c r="D24" s="68" t="s">
        <v>99</v>
      </c>
      <c r="E24" s="122">
        <f>SUM(E22:E23)</f>
        <v>0</v>
      </c>
      <c r="F24" s="123"/>
    </row>
    <row r="25" spans="1:6" s="128" customFormat="1" ht="16.5" customHeight="1">
      <c r="A25" s="74" t="s">
        <v>59</v>
      </c>
      <c r="B25" s="122"/>
      <c r="C25" s="122"/>
      <c r="D25" s="125" t="s">
        <v>101</v>
      </c>
      <c r="E25" s="126">
        <f>+E24+E20+E15</f>
        <v>439</v>
      </c>
      <c r="F25" s="127"/>
    </row>
    <row r="26" spans="1:6" s="128" customFormat="1" ht="24.75" customHeight="1">
      <c r="A26" s="129" t="s">
        <v>89</v>
      </c>
      <c r="B26" s="130"/>
      <c r="C26" s="130"/>
      <c r="D26" s="131" t="s">
        <v>104</v>
      </c>
      <c r="E26" s="130"/>
      <c r="F26" s="132"/>
    </row>
    <row r="27" spans="1:6" s="128" customFormat="1" ht="12.75">
      <c r="A27" s="129" t="s">
        <v>90</v>
      </c>
      <c r="B27" s="130"/>
      <c r="C27" s="130"/>
      <c r="D27" s="133" t="s">
        <v>119</v>
      </c>
      <c r="E27" s="130">
        <v>231</v>
      </c>
      <c r="F27" s="132"/>
    </row>
    <row r="28" spans="1:6" s="128" customFormat="1" ht="25.5">
      <c r="A28" s="129" t="s">
        <v>100</v>
      </c>
      <c r="B28" s="130">
        <f>SUM(B26:B27)</f>
        <v>0</v>
      </c>
      <c r="C28" s="130"/>
      <c r="D28" s="131" t="s">
        <v>95</v>
      </c>
      <c r="E28" s="130"/>
      <c r="F28" s="132"/>
    </row>
    <row r="29" spans="1:6" s="128" customFormat="1" ht="26.25">
      <c r="A29" s="134" t="s">
        <v>164</v>
      </c>
      <c r="B29" s="126">
        <f>+B28+B24+B20+B15</f>
        <v>405</v>
      </c>
      <c r="C29" s="126"/>
      <c r="D29" s="131" t="s">
        <v>112</v>
      </c>
      <c r="E29" s="130">
        <v>-8</v>
      </c>
      <c r="F29" s="132"/>
    </row>
    <row r="30" spans="1:6" s="128" customFormat="1" ht="25.5">
      <c r="A30" s="135" t="s">
        <v>161</v>
      </c>
      <c r="B30" s="130"/>
      <c r="C30" s="130"/>
      <c r="D30" s="133" t="s">
        <v>105</v>
      </c>
      <c r="E30" s="130"/>
      <c r="F30" s="132"/>
    </row>
    <row r="31" spans="1:6" s="128" customFormat="1" ht="26.25">
      <c r="A31" s="135" t="s">
        <v>60</v>
      </c>
      <c r="B31" s="130"/>
      <c r="C31" s="130"/>
      <c r="D31" s="133" t="s">
        <v>96</v>
      </c>
      <c r="E31" s="126">
        <v>-257</v>
      </c>
      <c r="F31" s="127"/>
    </row>
    <row r="32" spans="1:6" s="128" customFormat="1" ht="12.75">
      <c r="A32" s="129" t="s">
        <v>89</v>
      </c>
      <c r="B32" s="130"/>
      <c r="C32" s="130"/>
      <c r="D32" s="133" t="s">
        <v>100</v>
      </c>
      <c r="E32" s="130">
        <f>SUM(E31:E31)</f>
        <v>-257</v>
      </c>
      <c r="F32" s="132"/>
    </row>
    <row r="33" spans="1:6" s="128" customFormat="1" ht="15">
      <c r="A33" s="129" t="s">
        <v>90</v>
      </c>
      <c r="B33" s="130"/>
      <c r="C33" s="130"/>
      <c r="D33" s="125" t="s">
        <v>102</v>
      </c>
      <c r="E33" s="126">
        <f>+E32+E29+E28+E27</f>
        <v>-34</v>
      </c>
      <c r="F33" s="127"/>
    </row>
    <row r="34" spans="1:6" s="128" customFormat="1" ht="12.75">
      <c r="A34" s="129" t="s">
        <v>97</v>
      </c>
      <c r="B34" s="130">
        <f>SUM(B32:B33)</f>
        <v>0</v>
      </c>
      <c r="C34" s="130"/>
      <c r="D34" s="133"/>
      <c r="E34" s="130"/>
      <c r="F34" s="132"/>
    </row>
    <row r="35" spans="1:6" s="128" customFormat="1" ht="25.5">
      <c r="A35" s="135" t="s">
        <v>61</v>
      </c>
      <c r="B35" s="130"/>
      <c r="C35" s="130"/>
      <c r="D35" s="130"/>
      <c r="E35" s="130"/>
      <c r="F35" s="132"/>
    </row>
    <row r="36" spans="1:6" s="128" customFormat="1" ht="12.75">
      <c r="A36" s="129" t="s">
        <v>89</v>
      </c>
      <c r="B36" s="130"/>
      <c r="C36" s="130"/>
      <c r="D36" s="133"/>
      <c r="E36" s="130"/>
      <c r="F36" s="132"/>
    </row>
    <row r="37" spans="1:6" s="128" customFormat="1" ht="18.75">
      <c r="A37" s="129" t="s">
        <v>90</v>
      </c>
      <c r="B37" s="130"/>
      <c r="C37" s="130"/>
      <c r="D37" s="136"/>
      <c r="E37" s="137"/>
      <c r="F37" s="138"/>
    </row>
    <row r="38" spans="1:6" s="128" customFormat="1" ht="15">
      <c r="A38" s="129" t="s">
        <v>98</v>
      </c>
      <c r="B38" s="130">
        <f>SUM(B36:B37)</f>
        <v>0</v>
      </c>
      <c r="C38" s="130"/>
      <c r="D38" s="125"/>
      <c r="E38" s="126"/>
      <c r="F38" s="127"/>
    </row>
    <row r="39" spans="1:6" s="128" customFormat="1" ht="26.25">
      <c r="A39" s="135" t="s">
        <v>62</v>
      </c>
      <c r="B39" s="130"/>
      <c r="C39" s="130"/>
      <c r="D39" s="139"/>
      <c r="E39" s="126"/>
      <c r="F39" s="127"/>
    </row>
    <row r="40" spans="1:6" s="128" customFormat="1" ht="15">
      <c r="A40" s="129" t="s">
        <v>89</v>
      </c>
      <c r="B40" s="130"/>
      <c r="C40" s="130"/>
      <c r="D40" s="139"/>
      <c r="E40" s="126"/>
      <c r="F40" s="127"/>
    </row>
    <row r="41" spans="1:6" s="128" customFormat="1" ht="15">
      <c r="A41" s="129" t="s">
        <v>90</v>
      </c>
      <c r="B41" s="130"/>
      <c r="C41" s="130"/>
      <c r="D41" s="139"/>
      <c r="E41" s="126"/>
      <c r="F41" s="127"/>
    </row>
    <row r="42" spans="1:6" s="128" customFormat="1" ht="15">
      <c r="A42" s="129" t="s">
        <v>99</v>
      </c>
      <c r="B42" s="130">
        <f>SUM(B40:B41)</f>
        <v>0</v>
      </c>
      <c r="C42" s="130"/>
      <c r="D42" s="130"/>
      <c r="E42" s="130"/>
      <c r="F42" s="127"/>
    </row>
    <row r="43" spans="1:6" s="128" customFormat="1" ht="12.75">
      <c r="A43" s="129" t="s">
        <v>63</v>
      </c>
      <c r="B43" s="130"/>
      <c r="C43" s="130"/>
      <c r="D43" s="130"/>
      <c r="E43" s="130"/>
      <c r="F43" s="132"/>
    </row>
    <row r="44" spans="1:6" s="128" customFormat="1" ht="12.75">
      <c r="A44" s="129" t="s">
        <v>89</v>
      </c>
      <c r="B44" s="130"/>
      <c r="C44" s="130"/>
      <c r="D44" s="130"/>
      <c r="E44" s="130"/>
      <c r="F44" s="140"/>
    </row>
    <row r="45" spans="1:6" s="128" customFormat="1" ht="12.75">
      <c r="A45" s="129" t="s">
        <v>90</v>
      </c>
      <c r="B45" s="130"/>
      <c r="C45" s="130"/>
      <c r="D45" s="130"/>
      <c r="E45" s="130"/>
      <c r="F45" s="140"/>
    </row>
    <row r="46" spans="1:6" s="128" customFormat="1" ht="15.75">
      <c r="A46" s="129" t="s">
        <v>100</v>
      </c>
      <c r="B46" s="130">
        <f>SUM(B44:B45)</f>
        <v>0</v>
      </c>
      <c r="C46" s="130"/>
      <c r="D46" s="136" t="s">
        <v>106</v>
      </c>
      <c r="E46" s="126">
        <f>+E33+E25</f>
        <v>405</v>
      </c>
      <c r="F46" s="127"/>
    </row>
    <row r="47" spans="1:6" s="128" customFormat="1" ht="15">
      <c r="A47" s="134" t="s">
        <v>162</v>
      </c>
      <c r="B47" s="126">
        <f>+B34+B38+B42+B46</f>
        <v>0</v>
      </c>
      <c r="C47" s="126"/>
      <c r="D47" s="125" t="s">
        <v>165</v>
      </c>
      <c r="E47" s="130"/>
      <c r="F47" s="140"/>
    </row>
    <row r="48" spans="1:6" s="128" customFormat="1" ht="15">
      <c r="A48" s="129"/>
      <c r="B48" s="130"/>
      <c r="C48" s="130"/>
      <c r="D48" s="141" t="s">
        <v>120</v>
      </c>
      <c r="E48" s="130"/>
      <c r="F48" s="127"/>
    </row>
    <row r="49" spans="1:6" s="128" customFormat="1" ht="15.75">
      <c r="A49" s="142" t="s">
        <v>163</v>
      </c>
      <c r="B49" s="126">
        <f>+B47+B29</f>
        <v>405</v>
      </c>
      <c r="C49" s="126"/>
      <c r="D49" s="141" t="s">
        <v>87</v>
      </c>
      <c r="E49" s="126"/>
      <c r="F49" s="140"/>
    </row>
    <row r="50" spans="1:6" s="128" customFormat="1" ht="30">
      <c r="A50" s="134" t="s">
        <v>165</v>
      </c>
      <c r="B50" s="126"/>
      <c r="C50" s="126"/>
      <c r="D50" s="141" t="s">
        <v>121</v>
      </c>
      <c r="E50" s="130"/>
      <c r="F50" s="140"/>
    </row>
    <row r="51" spans="1:6" s="128" customFormat="1" ht="30.75">
      <c r="A51" s="134" t="s">
        <v>89</v>
      </c>
      <c r="B51" s="126"/>
      <c r="C51" s="126"/>
      <c r="D51" s="141" t="s">
        <v>107</v>
      </c>
      <c r="E51" s="137"/>
      <c r="F51" s="140"/>
    </row>
    <row r="52" spans="1:6" s="128" customFormat="1" ht="15">
      <c r="A52" s="134" t="s">
        <v>90</v>
      </c>
      <c r="B52" s="126"/>
      <c r="C52" s="126"/>
      <c r="D52" s="126"/>
      <c r="E52" s="126"/>
      <c r="F52" s="140"/>
    </row>
    <row r="53" spans="1:6" s="128" customFormat="1" ht="15.75" thickBot="1">
      <c r="A53" s="143" t="s">
        <v>103</v>
      </c>
      <c r="B53" s="144"/>
      <c r="C53" s="144"/>
      <c r="D53" s="145" t="s">
        <v>108</v>
      </c>
      <c r="E53" s="146"/>
      <c r="F53" s="147"/>
    </row>
    <row r="54" spans="1:6" s="128" customFormat="1" ht="12.75">
      <c r="A54" s="85"/>
      <c r="B54" s="84"/>
      <c r="C54" s="84"/>
      <c r="D54" s="84"/>
      <c r="E54" s="84"/>
      <c r="F54" s="84"/>
    </row>
    <row r="55" spans="1:6" ht="15.75">
      <c r="A55" s="70" t="s">
        <v>245</v>
      </c>
      <c r="B55" s="83"/>
      <c r="C55" s="83"/>
      <c r="D55" s="83"/>
      <c r="E55" s="83"/>
      <c r="F55" s="83"/>
    </row>
    <row r="56" spans="1:6" ht="12.75">
      <c r="A56" s="82"/>
      <c r="B56" s="83"/>
      <c r="C56" s="82"/>
      <c r="D56" s="83"/>
      <c r="E56" s="83"/>
      <c r="F56" s="83"/>
    </row>
    <row r="57" spans="1:6" ht="12.75">
      <c r="A57" s="82"/>
      <c r="B57" s="103"/>
      <c r="C57" s="103"/>
      <c r="D57" s="83"/>
      <c r="E57" s="82"/>
      <c r="F57" s="83"/>
    </row>
    <row r="58" spans="1:6" ht="15.75">
      <c r="A58" s="70" t="s">
        <v>79</v>
      </c>
      <c r="B58" s="81"/>
      <c r="C58" s="70"/>
      <c r="D58" s="81" t="s">
        <v>85</v>
      </c>
      <c r="E58" s="103"/>
      <c r="F58" s="83"/>
    </row>
    <row r="59" spans="1:6" ht="15.75">
      <c r="A59" s="70" t="s">
        <v>168</v>
      </c>
      <c r="B59" s="71"/>
      <c r="C59" s="71"/>
      <c r="D59" s="71" t="s">
        <v>244</v>
      </c>
      <c r="E59" s="103"/>
      <c r="F59" s="83"/>
    </row>
    <row r="60" spans="1:6" ht="15.75">
      <c r="A60" s="70" t="s">
        <v>169</v>
      </c>
      <c r="B60" s="71"/>
      <c r="C60" s="71"/>
      <c r="D60" s="81"/>
      <c r="E60" s="83"/>
      <c r="F60" s="83"/>
    </row>
    <row r="61" spans="1:6" ht="15.75">
      <c r="A61" s="70"/>
      <c r="B61" s="70"/>
      <c r="C61" s="70"/>
      <c r="D61" s="81"/>
      <c r="E61" s="83"/>
      <c r="F61" s="83"/>
    </row>
  </sheetData>
  <sheetProtection/>
  <mergeCells count="4">
    <mergeCell ref="E1:F1"/>
    <mergeCell ref="A2:F2"/>
    <mergeCell ref="A3:F3"/>
    <mergeCell ref="A4:F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6.83203125" style="83" customWidth="1"/>
    <col min="2" max="2" width="11.5" style="83" customWidth="1"/>
    <col min="3" max="3" width="11.33203125" style="83" customWidth="1"/>
    <col min="4" max="4" width="46.16015625" style="83" customWidth="1"/>
    <col min="5" max="5" width="11.33203125" style="83" customWidth="1"/>
    <col min="6" max="6" width="11.5" style="83" customWidth="1"/>
    <col min="7" max="16384" width="9.33203125" style="83" customWidth="1"/>
  </cols>
  <sheetData>
    <row r="1" spans="1:5" ht="27" customHeight="1">
      <c r="A1" s="82"/>
      <c r="D1" s="251" t="s">
        <v>117</v>
      </c>
      <c r="E1" s="251"/>
    </row>
    <row r="2" spans="1:6" ht="12.75">
      <c r="A2" s="82"/>
      <c r="B2" s="82"/>
      <c r="C2" s="82"/>
      <c r="D2" s="82"/>
      <c r="E2" s="82"/>
      <c r="F2" s="82"/>
    </row>
    <row r="3" spans="1:6" s="84" customFormat="1" ht="18.75">
      <c r="A3" s="252" t="s">
        <v>111</v>
      </c>
      <c r="B3" s="252"/>
      <c r="C3" s="252"/>
      <c r="D3" s="252"/>
      <c r="E3" s="252"/>
      <c r="F3" s="252"/>
    </row>
    <row r="4" spans="1:6" s="81" customFormat="1" ht="15.75">
      <c r="A4" s="250" t="s">
        <v>122</v>
      </c>
      <c r="B4" s="250"/>
      <c r="C4" s="250"/>
      <c r="D4" s="250"/>
      <c r="E4" s="250"/>
      <c r="F4" s="250"/>
    </row>
    <row r="5" spans="1:6" s="81" customFormat="1" ht="15.75">
      <c r="A5" s="250" t="s">
        <v>174</v>
      </c>
      <c r="B5" s="250"/>
      <c r="C5" s="250"/>
      <c r="D5" s="250"/>
      <c r="E5" s="250"/>
      <c r="F5" s="250"/>
    </row>
    <row r="6" spans="1:6" s="81" customFormat="1" ht="15.75">
      <c r="A6" s="250" t="s">
        <v>247</v>
      </c>
      <c r="B6" s="250"/>
      <c r="C6" s="250"/>
      <c r="D6" s="250"/>
      <c r="E6" s="250"/>
      <c r="F6" s="250"/>
    </row>
    <row r="7" spans="1:6" ht="16.5" thickBot="1">
      <c r="A7" s="86"/>
      <c r="B7" s="86"/>
      <c r="C7" s="86"/>
      <c r="D7" s="86"/>
      <c r="E7" s="86"/>
      <c r="F7" s="86"/>
    </row>
    <row r="8" spans="1:6" ht="12.75">
      <c r="A8" s="87"/>
      <c r="B8" s="88"/>
      <c r="C8" s="89"/>
      <c r="D8" s="88"/>
      <c r="E8" s="88"/>
      <c r="F8" s="89"/>
    </row>
    <row r="9" spans="1:6" s="84" customFormat="1" ht="15.75" thickBot="1">
      <c r="A9" s="63" t="s">
        <v>123</v>
      </c>
      <c r="B9" s="60" t="s">
        <v>8</v>
      </c>
      <c r="C9" s="60"/>
      <c r="D9" s="90" t="s">
        <v>5</v>
      </c>
      <c r="E9" s="60" t="s">
        <v>8</v>
      </c>
      <c r="F9" s="60"/>
    </row>
    <row r="10" spans="1:6" s="84" customFormat="1" ht="15">
      <c r="A10" s="63"/>
      <c r="B10" s="61" t="s">
        <v>6</v>
      </c>
      <c r="C10" s="61" t="s">
        <v>4</v>
      </c>
      <c r="D10" s="63" t="s">
        <v>7</v>
      </c>
      <c r="E10" s="61" t="s">
        <v>6</v>
      </c>
      <c r="F10" s="61" t="s">
        <v>4</v>
      </c>
    </row>
    <row r="11" spans="1:6" s="84" customFormat="1" ht="15">
      <c r="A11" s="62"/>
      <c r="B11" s="63" t="s">
        <v>1</v>
      </c>
      <c r="C11" s="63" t="s">
        <v>1</v>
      </c>
      <c r="D11" s="62"/>
      <c r="E11" s="63" t="s">
        <v>1</v>
      </c>
      <c r="F11" s="63" t="s">
        <v>1</v>
      </c>
    </row>
    <row r="12" spans="1:6" s="84" customFormat="1" ht="12.75" customHeight="1" thickBot="1">
      <c r="A12" s="91" t="s">
        <v>124</v>
      </c>
      <c r="B12" s="58"/>
      <c r="C12" s="58"/>
      <c r="D12" s="91" t="s">
        <v>130</v>
      </c>
      <c r="E12" s="59"/>
      <c r="F12" s="59"/>
    </row>
    <row r="13" spans="1:6" s="84" customFormat="1" ht="12.75" customHeight="1">
      <c r="A13" s="92" t="s">
        <v>68</v>
      </c>
      <c r="B13" s="154"/>
      <c r="C13" s="154"/>
      <c r="D13" s="93" t="s">
        <v>75</v>
      </c>
      <c r="E13" s="64"/>
      <c r="F13" s="57"/>
    </row>
    <row r="14" spans="1:6" s="84" customFormat="1" ht="15">
      <c r="A14" s="94" t="s">
        <v>69</v>
      </c>
      <c r="B14" s="54"/>
      <c r="C14" s="54"/>
      <c r="D14" s="65" t="s">
        <v>131</v>
      </c>
      <c r="E14" s="55"/>
      <c r="F14" s="55"/>
    </row>
    <row r="15" spans="1:6" s="84" customFormat="1" ht="15">
      <c r="A15" s="94" t="s">
        <v>70</v>
      </c>
      <c r="B15" s="54"/>
      <c r="C15" s="54"/>
      <c r="D15" s="65" t="s">
        <v>132</v>
      </c>
      <c r="E15" s="55"/>
      <c r="F15" s="55"/>
    </row>
    <row r="16" spans="1:6" s="84" customFormat="1" ht="15">
      <c r="A16" s="94" t="s">
        <v>71</v>
      </c>
      <c r="B16" s="54"/>
      <c r="C16" s="54"/>
      <c r="D16" s="65" t="s">
        <v>133</v>
      </c>
      <c r="E16" s="55"/>
      <c r="F16" s="55"/>
    </row>
    <row r="17" spans="1:6" s="84" customFormat="1" ht="15">
      <c r="A17" s="94" t="s">
        <v>73</v>
      </c>
      <c r="B17" s="53"/>
      <c r="C17" s="53"/>
      <c r="D17" s="65" t="s">
        <v>76</v>
      </c>
      <c r="E17" s="56"/>
      <c r="F17" s="56"/>
    </row>
    <row r="18" spans="1:6" s="84" customFormat="1" ht="15">
      <c r="A18" s="94" t="s">
        <v>74</v>
      </c>
      <c r="B18" s="53"/>
      <c r="C18" s="53"/>
      <c r="D18" s="65" t="s">
        <v>77</v>
      </c>
      <c r="E18" s="55"/>
      <c r="F18" s="55"/>
    </row>
    <row r="19" spans="1:6" s="84" customFormat="1" ht="15">
      <c r="A19" s="94" t="s">
        <v>72</v>
      </c>
      <c r="B19" s="53"/>
      <c r="C19" s="53"/>
      <c r="D19" s="95"/>
      <c r="E19" s="57"/>
      <c r="F19" s="64"/>
    </row>
    <row r="20" spans="1:6" s="84" customFormat="1" ht="15">
      <c r="A20" s="94" t="s">
        <v>83</v>
      </c>
      <c r="B20" s="53"/>
      <c r="C20" s="53"/>
      <c r="D20" s="65"/>
      <c r="E20" s="55"/>
      <c r="F20" s="57"/>
    </row>
    <row r="21" spans="1:6" s="84" customFormat="1" ht="15">
      <c r="A21" s="94" t="s">
        <v>125</v>
      </c>
      <c r="B21" s="54">
        <f>SUM(B13:B20)</f>
        <v>0</v>
      </c>
      <c r="C21" s="54">
        <f>SUM(C13:C20)</f>
        <v>0</v>
      </c>
      <c r="D21" s="65" t="s">
        <v>125</v>
      </c>
      <c r="E21" s="54">
        <f>SUM(E13:E20)</f>
        <v>0</v>
      </c>
      <c r="F21" s="54">
        <f>SUM(F13:F20)</f>
        <v>0</v>
      </c>
    </row>
    <row r="22" spans="1:6" s="84" customFormat="1" ht="15">
      <c r="A22" s="96" t="s">
        <v>126</v>
      </c>
      <c r="B22" s="54"/>
      <c r="C22" s="54">
        <f>IF(F21-C21&lt;0,0,F21-C21)</f>
        <v>0</v>
      </c>
      <c r="D22" s="95" t="s">
        <v>134</v>
      </c>
      <c r="E22" s="55">
        <f>IF((E21-B21)&gt;0,0,B21-E21)</f>
        <v>0</v>
      </c>
      <c r="F22" s="55">
        <f>IF((F21-C21)&gt;0,0,C21-F21)</f>
        <v>0</v>
      </c>
    </row>
    <row r="23" spans="1:6" s="84" customFormat="1" ht="15">
      <c r="A23" s="96" t="s">
        <v>127</v>
      </c>
      <c r="B23" s="53"/>
      <c r="C23" s="53"/>
      <c r="D23" s="95"/>
      <c r="E23" s="55"/>
      <c r="F23" s="55"/>
    </row>
    <row r="24" spans="1:6" s="84" customFormat="1" ht="15">
      <c r="A24" s="96" t="s">
        <v>128</v>
      </c>
      <c r="B24" s="53">
        <f>IF(+B22-B23&lt;0,0,B22-B23)</f>
        <v>0</v>
      </c>
      <c r="C24" s="53">
        <f>IF(+C22-C23&lt;0,0,C22-C23)</f>
        <v>0</v>
      </c>
      <c r="D24" s="95" t="s">
        <v>135</v>
      </c>
      <c r="E24" s="57">
        <f>+E22+B23</f>
        <v>0</v>
      </c>
      <c r="F24" s="55"/>
    </row>
    <row r="25" spans="1:6" s="84" customFormat="1" ht="15.75" thickBot="1">
      <c r="A25" s="97" t="s">
        <v>129</v>
      </c>
      <c r="B25" s="98">
        <f>+B24+B21</f>
        <v>0</v>
      </c>
      <c r="C25" s="98">
        <f>+C24+C21</f>
        <v>0</v>
      </c>
      <c r="D25" s="99" t="s">
        <v>136</v>
      </c>
      <c r="E25" s="100">
        <f>+E21+E24</f>
        <v>0</v>
      </c>
      <c r="F25" s="100">
        <f>+F24+F21</f>
        <v>0</v>
      </c>
    </row>
    <row r="29" spans="1:4" ht="15.75">
      <c r="A29" s="70" t="s">
        <v>245</v>
      </c>
      <c r="D29" s="101"/>
    </row>
    <row r="30" spans="1:4" ht="12.75">
      <c r="A30" s="82"/>
      <c r="C30" s="82"/>
      <c r="D30" s="102"/>
    </row>
    <row r="31" spans="1:3" ht="12.75">
      <c r="A31" s="82"/>
      <c r="B31" s="103"/>
      <c r="C31" s="103"/>
    </row>
    <row r="32" spans="1:4" ht="15.75">
      <c r="A32" s="70" t="s">
        <v>79</v>
      </c>
      <c r="B32" s="81"/>
      <c r="C32" s="70"/>
      <c r="D32" s="81" t="s">
        <v>85</v>
      </c>
    </row>
    <row r="33" spans="1:4" ht="15.75">
      <c r="A33" s="70" t="s">
        <v>168</v>
      </c>
      <c r="B33" s="71"/>
      <c r="C33" s="71"/>
      <c r="D33" s="71" t="s">
        <v>244</v>
      </c>
    </row>
    <row r="34" spans="1:4" ht="15.75">
      <c r="A34" s="70" t="s">
        <v>169</v>
      </c>
      <c r="B34" s="71"/>
      <c r="C34" s="71"/>
      <c r="D34" s="73"/>
    </row>
    <row r="35" spans="1:4" ht="15.75">
      <c r="A35" s="70"/>
      <c r="B35" s="70"/>
      <c r="C35" s="70"/>
      <c r="D35" s="73"/>
    </row>
  </sheetData>
  <sheetProtection/>
  <mergeCells count="5">
    <mergeCell ref="D1:E1"/>
    <mergeCell ref="A6:F6"/>
    <mergeCell ref="A5:F5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H76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12" style="192" customWidth="1"/>
    <col min="2" max="2" width="43.5" style="192" customWidth="1"/>
    <col min="3" max="3" width="12.33203125" style="192" customWidth="1"/>
    <col min="4" max="4" width="12.16015625" style="192" customWidth="1"/>
    <col min="5" max="5" width="43.5" style="192" customWidth="1"/>
    <col min="6" max="6" width="12.33203125" style="192" customWidth="1"/>
    <col min="7" max="7" width="12.16015625" style="192" customWidth="1"/>
    <col min="8" max="16384" width="9.33203125" style="192" customWidth="1"/>
  </cols>
  <sheetData>
    <row r="2" spans="1:7" ht="9" customHeight="1">
      <c r="A2" s="253" t="s">
        <v>175</v>
      </c>
      <c r="B2" s="253"/>
      <c r="C2" s="253"/>
      <c r="D2" s="253"/>
      <c r="E2" s="253"/>
      <c r="F2" s="253"/>
      <c r="G2" s="253"/>
    </row>
    <row r="3" spans="1:7" ht="9" customHeight="1">
      <c r="A3" s="191"/>
      <c r="B3" s="191"/>
      <c r="C3" s="191"/>
      <c r="D3" s="191"/>
      <c r="E3" s="191"/>
      <c r="F3" s="191"/>
      <c r="G3" s="191"/>
    </row>
    <row r="4" spans="1:7" ht="15.75" customHeight="1">
      <c r="A4" s="260" t="s">
        <v>243</v>
      </c>
      <c r="B4" s="260"/>
      <c r="C4" s="260"/>
      <c r="D4" s="260"/>
      <c r="E4" s="260"/>
      <c r="F4" s="260"/>
      <c r="G4" s="260"/>
    </row>
    <row r="5" spans="1:7" ht="15.75" customHeight="1">
      <c r="A5" s="250" t="s">
        <v>174</v>
      </c>
      <c r="B5" s="250"/>
      <c r="C5" s="250"/>
      <c r="D5" s="250"/>
      <c r="E5" s="250"/>
      <c r="F5" s="250"/>
      <c r="G5" s="250"/>
    </row>
    <row r="6" spans="1:7" ht="15.75" customHeight="1">
      <c r="A6" s="250" t="s">
        <v>247</v>
      </c>
      <c r="B6" s="250"/>
      <c r="C6" s="250"/>
      <c r="D6" s="250"/>
      <c r="E6" s="250"/>
      <c r="F6" s="250"/>
      <c r="G6" s="250"/>
    </row>
    <row r="7" spans="1:7" ht="13.5" customHeight="1">
      <c r="A7" s="206"/>
      <c r="B7" s="206"/>
      <c r="C7" s="206"/>
      <c r="D7" s="206"/>
      <c r="E7" s="206"/>
      <c r="F7" s="207"/>
      <c r="G7" s="207"/>
    </row>
    <row r="8" spans="1:8" ht="12.75" customHeight="1">
      <c r="A8" s="254" t="s">
        <v>176</v>
      </c>
      <c r="B8" s="254"/>
      <c r="C8" s="254" t="s">
        <v>177</v>
      </c>
      <c r="D8" s="254"/>
      <c r="E8" s="255" t="s">
        <v>178</v>
      </c>
      <c r="F8" s="257" t="s">
        <v>179</v>
      </c>
      <c r="G8" s="256"/>
      <c r="H8" s="193"/>
    </row>
    <row r="9" spans="1:8" ht="8.25" customHeight="1">
      <c r="A9" s="254" t="s">
        <v>180</v>
      </c>
      <c r="B9" s="254"/>
      <c r="C9" s="254" t="s">
        <v>181</v>
      </c>
      <c r="D9" s="254" t="s">
        <v>182</v>
      </c>
      <c r="E9" s="256" t="s">
        <v>180</v>
      </c>
      <c r="F9" s="258" t="s">
        <v>183</v>
      </c>
      <c r="G9" s="254" t="s">
        <v>182</v>
      </c>
      <c r="H9" s="193"/>
    </row>
    <row r="10" spans="1:8" ht="14.25" customHeight="1">
      <c r="A10" s="254" t="s">
        <v>184</v>
      </c>
      <c r="B10" s="254"/>
      <c r="C10" s="254" t="s">
        <v>185</v>
      </c>
      <c r="D10" s="254" t="s">
        <v>186</v>
      </c>
      <c r="E10" s="256"/>
      <c r="F10" s="259"/>
      <c r="G10" s="254" t="s">
        <v>186</v>
      </c>
      <c r="H10" s="193"/>
    </row>
    <row r="11" spans="1:8" ht="15" customHeight="1">
      <c r="A11" s="254" t="s">
        <v>187</v>
      </c>
      <c r="B11" s="254"/>
      <c r="C11" s="218">
        <v>1</v>
      </c>
      <c r="D11" s="218">
        <v>2</v>
      </c>
      <c r="E11" s="217" t="s">
        <v>187</v>
      </c>
      <c r="F11" s="219">
        <v>1</v>
      </c>
      <c r="G11" s="219">
        <v>2</v>
      </c>
      <c r="H11" s="193"/>
    </row>
    <row r="12" spans="1:8" ht="15" customHeight="1">
      <c r="A12" s="261" t="s">
        <v>188</v>
      </c>
      <c r="B12" s="261"/>
      <c r="C12" s="220"/>
      <c r="D12" s="220"/>
      <c r="E12" s="221" t="s">
        <v>189</v>
      </c>
      <c r="F12" s="222"/>
      <c r="G12" s="222"/>
      <c r="H12" s="193"/>
    </row>
    <row r="13" spans="1:8" ht="37.5" customHeight="1">
      <c r="A13" s="262" t="s">
        <v>190</v>
      </c>
      <c r="B13" s="262"/>
      <c r="C13" s="223"/>
      <c r="D13" s="223"/>
      <c r="E13" s="224" t="s">
        <v>191</v>
      </c>
      <c r="F13" s="222"/>
      <c r="G13" s="222"/>
      <c r="H13" s="193"/>
    </row>
    <row r="14" spans="1:8" ht="32.25" customHeight="1">
      <c r="A14" s="262" t="s">
        <v>192</v>
      </c>
      <c r="B14" s="262"/>
      <c r="C14" s="216">
        <f>C15+C16</f>
        <v>2</v>
      </c>
      <c r="D14" s="220"/>
      <c r="E14" s="224" t="s">
        <v>193</v>
      </c>
      <c r="F14" s="225"/>
      <c r="G14" s="225"/>
      <c r="H14" s="193"/>
    </row>
    <row r="15" spans="1:8" ht="15" customHeight="1">
      <c r="A15" s="262" t="s">
        <v>194</v>
      </c>
      <c r="B15" s="262"/>
      <c r="C15" s="223"/>
      <c r="D15" s="223"/>
      <c r="E15" s="224" t="s">
        <v>195</v>
      </c>
      <c r="F15" s="225"/>
      <c r="G15" s="225"/>
      <c r="H15" s="193"/>
    </row>
    <row r="16" spans="1:8" ht="15" customHeight="1">
      <c r="A16" s="262" t="s">
        <v>196</v>
      </c>
      <c r="B16" s="262"/>
      <c r="C16" s="56">
        <v>2</v>
      </c>
      <c r="D16" s="223"/>
      <c r="E16" s="224" t="s">
        <v>197</v>
      </c>
      <c r="F16" s="225"/>
      <c r="G16" s="225"/>
      <c r="H16" s="193"/>
    </row>
    <row r="17" spans="1:8" ht="39.75" customHeight="1">
      <c r="A17" s="262" t="s">
        <v>198</v>
      </c>
      <c r="B17" s="262"/>
      <c r="C17" s="220"/>
      <c r="D17" s="220"/>
      <c r="E17" s="224" t="s">
        <v>199</v>
      </c>
      <c r="F17" s="225"/>
      <c r="G17" s="225"/>
      <c r="H17" s="193"/>
    </row>
    <row r="18" spans="1:8" ht="29.25" customHeight="1">
      <c r="A18" s="262" t="s">
        <v>200</v>
      </c>
      <c r="B18" s="262"/>
      <c r="C18" s="223"/>
      <c r="D18" s="223"/>
      <c r="E18" s="224" t="s">
        <v>201</v>
      </c>
      <c r="F18" s="225"/>
      <c r="G18" s="225"/>
      <c r="H18" s="193"/>
    </row>
    <row r="19" spans="1:8" ht="15" customHeight="1">
      <c r="A19" s="262" t="s">
        <v>202</v>
      </c>
      <c r="B19" s="262"/>
      <c r="C19" s="220"/>
      <c r="D19" s="220"/>
      <c r="E19" s="224" t="s">
        <v>203</v>
      </c>
      <c r="F19" s="222"/>
      <c r="G19" s="222"/>
      <c r="H19" s="193"/>
    </row>
    <row r="20" spans="1:8" ht="15" customHeight="1">
      <c r="A20" s="262" t="s">
        <v>204</v>
      </c>
      <c r="B20" s="262"/>
      <c r="C20" s="223"/>
      <c r="D20" s="223"/>
      <c r="E20" s="224" t="s">
        <v>205</v>
      </c>
      <c r="F20" s="225"/>
      <c r="G20" s="225"/>
      <c r="H20" s="193"/>
    </row>
    <row r="21" spans="1:8" ht="39" customHeight="1">
      <c r="A21" s="262" t="s">
        <v>206</v>
      </c>
      <c r="B21" s="262"/>
      <c r="C21" s="220"/>
      <c r="D21" s="220"/>
      <c r="E21" s="221" t="s">
        <v>207</v>
      </c>
      <c r="F21" s="244">
        <v>0</v>
      </c>
      <c r="G21" s="226"/>
      <c r="H21" s="193"/>
    </row>
    <row r="22" spans="1:8" ht="38.25" customHeight="1">
      <c r="A22" s="262" t="s">
        <v>208</v>
      </c>
      <c r="B22" s="262"/>
      <c r="C22" s="220"/>
      <c r="D22" s="220"/>
      <c r="E22" s="224" t="s">
        <v>209</v>
      </c>
      <c r="F22" s="222"/>
      <c r="G22" s="222"/>
      <c r="H22" s="193"/>
    </row>
    <row r="23" spans="1:8" ht="41.25" customHeight="1">
      <c r="A23" s="262" t="s">
        <v>210</v>
      </c>
      <c r="B23" s="262"/>
      <c r="C23" s="223"/>
      <c r="D23" s="223"/>
      <c r="E23" s="224" t="s">
        <v>211</v>
      </c>
      <c r="F23" s="225"/>
      <c r="G23" s="225"/>
      <c r="H23" s="193"/>
    </row>
    <row r="24" spans="1:8" ht="57" customHeight="1">
      <c r="A24" s="262" t="s">
        <v>212</v>
      </c>
      <c r="B24" s="262"/>
      <c r="C24" s="223"/>
      <c r="D24" s="223"/>
      <c r="E24" s="227" t="s">
        <v>213</v>
      </c>
      <c r="F24" s="228"/>
      <c r="G24" s="228"/>
      <c r="H24" s="193"/>
    </row>
    <row r="25" spans="1:8" ht="22.5" customHeight="1">
      <c r="A25" s="266" t="s">
        <v>214</v>
      </c>
      <c r="B25" s="266"/>
      <c r="C25" s="229"/>
      <c r="D25" s="229"/>
      <c r="E25" s="230" t="s">
        <v>215</v>
      </c>
      <c r="F25" s="231"/>
      <c r="G25" s="231"/>
      <c r="H25" s="194"/>
    </row>
    <row r="26" spans="1:8" ht="15" customHeight="1">
      <c r="A26" s="262" t="s">
        <v>216</v>
      </c>
      <c r="B26" s="262"/>
      <c r="C26" s="220"/>
      <c r="D26" s="220"/>
      <c r="E26" s="224" t="s">
        <v>217</v>
      </c>
      <c r="F26" s="222"/>
      <c r="G26" s="222"/>
      <c r="H26" s="193"/>
    </row>
    <row r="27" spans="1:8" ht="19.5" customHeight="1">
      <c r="A27" s="262" t="s">
        <v>218</v>
      </c>
      <c r="B27" s="262"/>
      <c r="C27" s="223"/>
      <c r="D27" s="223"/>
      <c r="E27" s="224" t="s">
        <v>219</v>
      </c>
      <c r="F27" s="225"/>
      <c r="G27" s="225"/>
      <c r="H27" s="193"/>
    </row>
    <row r="28" spans="1:8" ht="20.25" customHeight="1">
      <c r="A28" s="262" t="s">
        <v>220</v>
      </c>
      <c r="B28" s="262"/>
      <c r="C28" s="223"/>
      <c r="D28" s="223"/>
      <c r="E28" s="224" t="s">
        <v>221</v>
      </c>
      <c r="F28" s="225"/>
      <c r="G28" s="225"/>
      <c r="H28" s="193"/>
    </row>
    <row r="29" spans="1:8" ht="29.25" customHeight="1">
      <c r="A29" s="261" t="s">
        <v>222</v>
      </c>
      <c r="B29" s="261"/>
      <c r="C29" s="241">
        <f>C13+C14+C17+C21+C26</f>
        <v>2</v>
      </c>
      <c r="D29" s="232"/>
      <c r="E29" s="224" t="s">
        <v>223</v>
      </c>
      <c r="F29" s="225"/>
      <c r="G29" s="225"/>
      <c r="H29" s="193"/>
    </row>
    <row r="30" spans="1:8" ht="49.5" customHeight="1">
      <c r="A30" s="262" t="s">
        <v>224</v>
      </c>
      <c r="B30" s="262"/>
      <c r="C30" s="220"/>
      <c r="D30" s="220"/>
      <c r="E30" s="221" t="s">
        <v>225</v>
      </c>
      <c r="F30" s="226"/>
      <c r="G30" s="226"/>
      <c r="H30" s="193"/>
    </row>
    <row r="31" spans="1:8" ht="21" customHeight="1">
      <c r="A31" s="262" t="s">
        <v>226</v>
      </c>
      <c r="B31" s="262"/>
      <c r="C31" s="223"/>
      <c r="D31" s="223"/>
      <c r="E31" s="224"/>
      <c r="F31" s="222"/>
      <c r="G31" s="222"/>
      <c r="H31" s="193"/>
    </row>
    <row r="32" spans="1:8" ht="24" customHeight="1">
      <c r="A32" s="262" t="s">
        <v>227</v>
      </c>
      <c r="B32" s="262"/>
      <c r="C32" s="216">
        <v>6</v>
      </c>
      <c r="D32" s="220"/>
      <c r="E32" s="224"/>
      <c r="F32" s="222"/>
      <c r="G32" s="222"/>
      <c r="H32" s="193"/>
    </row>
    <row r="33" spans="1:8" ht="18.75" customHeight="1">
      <c r="A33" s="262" t="s">
        <v>228</v>
      </c>
      <c r="B33" s="262"/>
      <c r="C33" s="242">
        <v>6</v>
      </c>
      <c r="D33" s="223"/>
      <c r="E33" s="224"/>
      <c r="F33" s="222"/>
      <c r="G33" s="222"/>
      <c r="H33" s="193"/>
    </row>
    <row r="34" spans="1:8" ht="21" customHeight="1">
      <c r="A34" s="262" t="s">
        <v>229</v>
      </c>
      <c r="B34" s="262"/>
      <c r="C34" s="223"/>
      <c r="D34" s="223"/>
      <c r="E34" s="224"/>
      <c r="F34" s="222"/>
      <c r="G34" s="222"/>
      <c r="H34" s="193"/>
    </row>
    <row r="35" spans="1:8" ht="15" customHeight="1">
      <c r="A35" s="261" t="s">
        <v>230</v>
      </c>
      <c r="B35" s="261"/>
      <c r="C35" s="241">
        <f>C30+C32</f>
        <v>6</v>
      </c>
      <c r="D35" s="232"/>
      <c r="E35" s="224"/>
      <c r="F35" s="222"/>
      <c r="G35" s="222"/>
      <c r="H35" s="193"/>
    </row>
    <row r="36" spans="1:8" ht="15" customHeight="1">
      <c r="A36" s="262" t="s">
        <v>231</v>
      </c>
      <c r="B36" s="262"/>
      <c r="C36" s="223"/>
      <c r="D36" s="223"/>
      <c r="E36" s="224" t="s">
        <v>232</v>
      </c>
      <c r="F36" s="243">
        <f>C29-F21</f>
        <v>2</v>
      </c>
      <c r="G36" s="225"/>
      <c r="H36" s="193"/>
    </row>
    <row r="37" spans="1:8" ht="45.75" customHeight="1">
      <c r="A37" s="261" t="s">
        <v>233</v>
      </c>
      <c r="B37" s="261"/>
      <c r="C37" s="241">
        <f>C29+C35</f>
        <v>8</v>
      </c>
      <c r="D37" s="232"/>
      <c r="E37" s="221" t="s">
        <v>234</v>
      </c>
      <c r="F37" s="244"/>
      <c r="G37" s="226"/>
      <c r="H37" s="193"/>
    </row>
    <row r="38" spans="1:8" ht="39.75" customHeight="1">
      <c r="A38" s="261" t="s">
        <v>235</v>
      </c>
      <c r="B38" s="261"/>
      <c r="C38" s="244">
        <v>0</v>
      </c>
      <c r="D38" s="233"/>
      <c r="E38" s="221" t="s">
        <v>236</v>
      </c>
      <c r="F38" s="243">
        <f>C37+F37</f>
        <v>8</v>
      </c>
      <c r="G38" s="225"/>
      <c r="H38" s="193"/>
    </row>
    <row r="39" spans="1:8" ht="18" customHeight="1">
      <c r="A39" s="262" t="s">
        <v>237</v>
      </c>
      <c r="B39" s="262"/>
      <c r="C39" s="223"/>
      <c r="D39" s="223"/>
      <c r="E39" s="224"/>
      <c r="F39" s="222"/>
      <c r="G39" s="222"/>
      <c r="H39" s="193"/>
    </row>
    <row r="40" spans="1:8" ht="30.75" customHeight="1">
      <c r="A40" s="262" t="s">
        <v>238</v>
      </c>
      <c r="B40" s="262"/>
      <c r="C40" s="223"/>
      <c r="D40" s="223"/>
      <c r="E40" s="224"/>
      <c r="F40" s="222"/>
      <c r="G40" s="222"/>
      <c r="H40" s="193"/>
    </row>
    <row r="41" spans="1:8" ht="20.25" customHeight="1">
      <c r="A41" s="263" t="s">
        <v>239</v>
      </c>
      <c r="B41" s="263"/>
      <c r="C41" s="244">
        <v>0</v>
      </c>
      <c r="D41" s="232"/>
      <c r="E41" s="221" t="s">
        <v>240</v>
      </c>
      <c r="F41" s="245">
        <f>F38+C39</f>
        <v>8</v>
      </c>
      <c r="G41" s="226"/>
      <c r="H41" s="193"/>
    </row>
    <row r="42" spans="1:8" ht="18.75" customHeight="1">
      <c r="A42" s="261" t="s">
        <v>241</v>
      </c>
      <c r="B42" s="261"/>
      <c r="C42" s="241">
        <f>C37</f>
        <v>8</v>
      </c>
      <c r="D42" s="232"/>
      <c r="E42" s="234" t="s">
        <v>242</v>
      </c>
      <c r="F42" s="246">
        <f>F37+F41</f>
        <v>8</v>
      </c>
      <c r="G42" s="235"/>
      <c r="H42" s="193"/>
    </row>
    <row r="43" spans="1:8" ht="20.25" customHeight="1">
      <c r="A43" s="236"/>
      <c r="B43" s="237"/>
      <c r="C43" s="238"/>
      <c r="D43" s="264"/>
      <c r="E43" s="265"/>
      <c r="F43" s="238"/>
      <c r="G43" s="238"/>
      <c r="H43" s="195"/>
    </row>
    <row r="44" spans="1:8" ht="20.25" customHeight="1">
      <c r="A44" s="70" t="s">
        <v>245</v>
      </c>
      <c r="B44" s="247"/>
      <c r="C44" s="240"/>
      <c r="D44" s="248"/>
      <c r="E44" s="239"/>
      <c r="F44" s="240"/>
      <c r="G44" s="240"/>
      <c r="H44" s="195"/>
    </row>
    <row r="45" spans="1:8" ht="20.25" customHeight="1">
      <c r="A45" s="70" t="s">
        <v>79</v>
      </c>
      <c r="B45" s="208"/>
      <c r="C45" s="209"/>
      <c r="D45" s="209"/>
      <c r="E45" s="81" t="s">
        <v>85</v>
      </c>
      <c r="F45" s="209"/>
      <c r="G45" s="209"/>
      <c r="H45" s="195"/>
    </row>
    <row r="46" spans="1:8" ht="16.5" customHeight="1">
      <c r="A46" s="70" t="s">
        <v>168</v>
      </c>
      <c r="B46" s="208"/>
      <c r="C46" s="209"/>
      <c r="D46" s="209"/>
      <c r="E46" s="239" t="s">
        <v>244</v>
      </c>
      <c r="F46" s="209"/>
      <c r="G46" s="209"/>
      <c r="H46" s="195"/>
    </row>
    <row r="47" spans="1:8" ht="17.25" customHeight="1">
      <c r="A47" s="70" t="s">
        <v>169</v>
      </c>
      <c r="B47" s="208"/>
      <c r="C47" s="209"/>
      <c r="D47" s="209"/>
      <c r="E47" s="208"/>
      <c r="F47" s="209"/>
      <c r="G47" s="209"/>
      <c r="H47" s="195"/>
    </row>
    <row r="48" spans="1:8" ht="23.25" customHeight="1">
      <c r="A48" s="208"/>
      <c r="B48" s="208"/>
      <c r="C48" s="209"/>
      <c r="D48" s="209"/>
      <c r="E48" s="208"/>
      <c r="F48" s="209"/>
      <c r="G48" s="209"/>
      <c r="H48" s="195"/>
    </row>
    <row r="49" spans="1:8" ht="18.75" customHeight="1">
      <c r="A49" s="210"/>
      <c r="B49" s="210"/>
      <c r="C49" s="211"/>
      <c r="D49" s="211"/>
      <c r="E49" s="210"/>
      <c r="F49" s="211"/>
      <c r="G49" s="211"/>
      <c r="H49" s="195"/>
    </row>
    <row r="50" spans="1:8" ht="22.5" customHeight="1">
      <c r="A50" s="210"/>
      <c r="B50" s="210"/>
      <c r="C50" s="211"/>
      <c r="D50" s="211"/>
      <c r="E50" s="210"/>
      <c r="F50" s="211"/>
      <c r="G50" s="211"/>
      <c r="H50" s="195"/>
    </row>
    <row r="51" spans="1:8" ht="33.75" customHeight="1">
      <c r="A51" s="212"/>
      <c r="B51" s="212"/>
      <c r="C51" s="211"/>
      <c r="D51" s="211"/>
      <c r="E51" s="210"/>
      <c r="F51" s="211"/>
      <c r="G51" s="211"/>
      <c r="H51" s="195"/>
    </row>
    <row r="52" spans="1:8" ht="34.5" customHeight="1">
      <c r="A52" s="212"/>
      <c r="B52" s="212"/>
      <c r="C52" s="211"/>
      <c r="D52" s="211"/>
      <c r="E52" s="210"/>
      <c r="F52" s="211"/>
      <c r="G52" s="211"/>
      <c r="H52" s="195"/>
    </row>
    <row r="53" spans="1:8" ht="12.75" customHeight="1">
      <c r="A53" s="212"/>
      <c r="B53" s="212"/>
      <c r="C53" s="211"/>
      <c r="D53" s="211"/>
      <c r="E53" s="210"/>
      <c r="F53" s="211"/>
      <c r="G53" s="211"/>
      <c r="H53" s="195"/>
    </row>
    <row r="54" spans="1:8" ht="12.75" customHeight="1">
      <c r="A54" s="212"/>
      <c r="B54" s="212"/>
      <c r="C54" s="211"/>
      <c r="D54" s="211"/>
      <c r="E54" s="210"/>
      <c r="F54" s="211"/>
      <c r="G54" s="211"/>
      <c r="H54" s="195"/>
    </row>
    <row r="55" spans="1:8" ht="12.75" customHeight="1">
      <c r="A55" s="212"/>
      <c r="B55" s="212"/>
      <c r="C55" s="211"/>
      <c r="D55" s="211"/>
      <c r="E55" s="210"/>
      <c r="F55" s="211"/>
      <c r="G55" s="211"/>
      <c r="H55" s="195"/>
    </row>
    <row r="56" spans="1:8" ht="12.75" customHeight="1">
      <c r="A56" s="212"/>
      <c r="B56" s="212"/>
      <c r="C56" s="211"/>
      <c r="D56" s="211"/>
      <c r="E56" s="210"/>
      <c r="F56" s="211"/>
      <c r="G56" s="211"/>
      <c r="H56" s="195"/>
    </row>
    <row r="57" spans="1:8" ht="12.75" customHeight="1">
      <c r="A57" s="212"/>
      <c r="B57" s="212"/>
      <c r="C57" s="213"/>
      <c r="D57" s="213"/>
      <c r="E57" s="210"/>
      <c r="F57" s="211"/>
      <c r="G57" s="211"/>
      <c r="H57" s="195"/>
    </row>
    <row r="58" spans="1:8" ht="23.25" customHeight="1">
      <c r="A58" s="212"/>
      <c r="B58" s="212"/>
      <c r="C58" s="211"/>
      <c r="D58" s="211"/>
      <c r="E58" s="210"/>
      <c r="F58" s="211"/>
      <c r="G58" s="214"/>
      <c r="H58" s="195"/>
    </row>
    <row r="59" spans="1:8" ht="24" customHeight="1">
      <c r="A59" s="212"/>
      <c r="B59" s="212"/>
      <c r="C59" s="211"/>
      <c r="D59" s="211"/>
      <c r="E59" s="210"/>
      <c r="F59" s="211"/>
      <c r="G59" s="214"/>
      <c r="H59" s="195"/>
    </row>
    <row r="60" spans="1:8" ht="21.75" customHeight="1">
      <c r="A60" s="212"/>
      <c r="B60" s="212"/>
      <c r="C60" s="215"/>
      <c r="D60" s="215"/>
      <c r="E60" s="210"/>
      <c r="F60" s="211"/>
      <c r="G60" s="214"/>
      <c r="H60" s="195"/>
    </row>
    <row r="61" spans="1:8" ht="17.25" customHeight="1">
      <c r="A61" s="212"/>
      <c r="B61" s="212"/>
      <c r="C61" s="211"/>
      <c r="D61" s="211"/>
      <c r="E61" s="210"/>
      <c r="F61" s="211"/>
      <c r="G61" s="214"/>
      <c r="H61" s="195"/>
    </row>
    <row r="62" spans="1:8" ht="17.25" customHeight="1">
      <c r="A62" s="212"/>
      <c r="B62" s="212"/>
      <c r="C62" s="211"/>
      <c r="D62" s="211"/>
      <c r="E62" s="210"/>
      <c r="F62" s="211"/>
      <c r="G62" s="214"/>
      <c r="H62" s="195"/>
    </row>
    <row r="63" spans="1:8" ht="21.75" customHeight="1">
      <c r="A63" s="210"/>
      <c r="B63" s="210"/>
      <c r="C63" s="213"/>
      <c r="D63" s="213"/>
      <c r="E63" s="210"/>
      <c r="F63" s="211"/>
      <c r="G63" s="211"/>
      <c r="H63" s="195"/>
    </row>
    <row r="64" spans="1:8" ht="12.75" customHeight="1">
      <c r="A64" s="210"/>
      <c r="B64" s="210"/>
      <c r="C64" s="211"/>
      <c r="D64" s="211"/>
      <c r="E64" s="210"/>
      <c r="F64" s="211"/>
      <c r="G64" s="211"/>
      <c r="H64" s="195"/>
    </row>
    <row r="65" spans="1:8" ht="23.25" customHeight="1">
      <c r="A65" s="210"/>
      <c r="B65" s="210"/>
      <c r="C65" s="211"/>
      <c r="D65" s="211"/>
      <c r="E65" s="210"/>
      <c r="F65" s="211"/>
      <c r="G65" s="211"/>
      <c r="H65" s="195"/>
    </row>
    <row r="66" spans="1:8" ht="13.5" customHeight="1">
      <c r="A66" s="196"/>
      <c r="B66" s="196"/>
      <c r="C66" s="197"/>
      <c r="D66" s="197"/>
      <c r="E66" s="196"/>
      <c r="F66" s="197"/>
      <c r="G66" s="197"/>
      <c r="H66" s="195"/>
    </row>
    <row r="67" spans="1:8" ht="12.75" customHeight="1">
      <c r="A67" s="196"/>
      <c r="B67" s="196"/>
      <c r="C67" s="197"/>
      <c r="D67" s="197"/>
      <c r="E67" s="196"/>
      <c r="F67" s="197"/>
      <c r="G67" s="197"/>
      <c r="H67" s="195"/>
    </row>
    <row r="68" spans="1:8" ht="22.5" customHeight="1">
      <c r="A68" s="196"/>
      <c r="B68" s="196"/>
      <c r="C68" s="197"/>
      <c r="D68" s="197"/>
      <c r="E68" s="196"/>
      <c r="F68" s="197"/>
      <c r="G68" s="197"/>
      <c r="H68" s="195"/>
    </row>
    <row r="69" spans="1:8" ht="24.75" customHeight="1">
      <c r="A69" s="195"/>
      <c r="B69" s="195"/>
      <c r="C69" s="198"/>
      <c r="D69" s="198"/>
      <c r="E69" s="199"/>
      <c r="F69" s="198"/>
      <c r="G69" s="198"/>
      <c r="H69" s="195"/>
    </row>
    <row r="70" spans="1:8" ht="12.75" customHeight="1">
      <c r="A70" s="195"/>
      <c r="B70" s="195"/>
      <c r="C70" s="198"/>
      <c r="D70" s="198"/>
      <c r="E70" s="199"/>
      <c r="F70" s="198"/>
      <c r="G70" s="198"/>
      <c r="H70" s="195"/>
    </row>
    <row r="71" spans="1:8" ht="12.75" customHeight="1">
      <c r="A71" s="196"/>
      <c r="B71" s="196"/>
      <c r="C71" s="197"/>
      <c r="D71" s="197"/>
      <c r="E71" s="196"/>
      <c r="F71" s="197"/>
      <c r="G71" s="197"/>
      <c r="H71" s="195"/>
    </row>
    <row r="72" spans="1:8" ht="23.25" customHeight="1">
      <c r="A72" s="196"/>
      <c r="B72" s="196"/>
      <c r="C72" s="200"/>
      <c r="D72" s="200"/>
      <c r="E72" s="196"/>
      <c r="F72" s="200"/>
      <c r="G72" s="200"/>
      <c r="H72" s="195"/>
    </row>
    <row r="73" spans="1:7" ht="20.25" customHeight="1">
      <c r="A73" s="201"/>
      <c r="B73" s="202"/>
      <c r="C73" s="203"/>
      <c r="D73" s="201"/>
      <c r="E73" s="203"/>
      <c r="F73" s="201"/>
      <c r="G73" s="204"/>
    </row>
    <row r="74" spans="2:7" ht="15">
      <c r="B74" s="205"/>
      <c r="C74" s="205"/>
      <c r="E74" s="195"/>
      <c r="G74" s="195"/>
    </row>
    <row r="75" spans="2:3" ht="17.25" customHeight="1">
      <c r="B75" s="205"/>
      <c r="C75" s="205"/>
    </row>
    <row r="76" ht="12.75" customHeight="1">
      <c r="C76" s="195"/>
    </row>
  </sheetData>
  <sheetProtection/>
  <mergeCells count="45">
    <mergeCell ref="A5:G5"/>
    <mergeCell ref="A6:G6"/>
    <mergeCell ref="A38:B38"/>
    <mergeCell ref="A39:B39"/>
    <mergeCell ref="A40:B40"/>
    <mergeCell ref="A26:B26"/>
    <mergeCell ref="A27:B27"/>
    <mergeCell ref="A28:B28"/>
    <mergeCell ref="A29:B29"/>
    <mergeCell ref="A25:B25"/>
    <mergeCell ref="A41:B41"/>
    <mergeCell ref="A42:B42"/>
    <mergeCell ref="D43:E43"/>
    <mergeCell ref="A32:B32"/>
    <mergeCell ref="A33:B33"/>
    <mergeCell ref="A34:B34"/>
    <mergeCell ref="A35:B35"/>
    <mergeCell ref="A36:B36"/>
    <mergeCell ref="A37:B37"/>
    <mergeCell ref="A17:B17"/>
    <mergeCell ref="A18:B18"/>
    <mergeCell ref="A19:B19"/>
    <mergeCell ref="A30:B30"/>
    <mergeCell ref="A31:B31"/>
    <mergeCell ref="A20:B20"/>
    <mergeCell ref="A21:B21"/>
    <mergeCell ref="A22:B22"/>
    <mergeCell ref="A23:B23"/>
    <mergeCell ref="A24:B24"/>
    <mergeCell ref="A11:B11"/>
    <mergeCell ref="A12:B12"/>
    <mergeCell ref="A13:B13"/>
    <mergeCell ref="A14:B14"/>
    <mergeCell ref="A15:B15"/>
    <mergeCell ref="A16:B16"/>
    <mergeCell ref="A2:G2"/>
    <mergeCell ref="A8:B10"/>
    <mergeCell ref="C8:D8"/>
    <mergeCell ref="E8:E10"/>
    <mergeCell ref="F8:G8"/>
    <mergeCell ref="C9:C10"/>
    <mergeCell ref="D9:D10"/>
    <mergeCell ref="F9:F10"/>
    <mergeCell ref="G9:G10"/>
    <mergeCell ref="A4:G4"/>
  </mergeCells>
  <printOptions/>
  <pageMargins left="0.7086614173228347" right="0.7086614173228347" top="0.5511811023622047" bottom="0.7480314960629921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A1" sqref="A1:G1"/>
    </sheetView>
  </sheetViews>
  <sheetFormatPr defaultColWidth="9.33203125" defaultRowHeight="12.75"/>
  <cols>
    <col min="1" max="1" width="59.5" style="83" customWidth="1"/>
    <col min="2" max="2" width="12" style="83" customWidth="1"/>
    <col min="3" max="3" width="11.33203125" style="83" customWidth="1"/>
    <col min="4" max="4" width="11.5" style="83" customWidth="1"/>
    <col min="5" max="5" width="12.66015625" style="83" customWidth="1"/>
    <col min="6" max="6" width="12.16015625" style="83" customWidth="1"/>
    <col min="7" max="7" width="11.5" style="83" customWidth="1"/>
    <col min="8" max="16384" width="9.33203125" style="83" customWidth="1"/>
  </cols>
  <sheetData>
    <row r="1" spans="1:7" ht="24.75" customHeight="1">
      <c r="A1" s="268" t="s">
        <v>118</v>
      </c>
      <c r="B1" s="268"/>
      <c r="C1" s="268"/>
      <c r="D1" s="268"/>
      <c r="E1" s="268"/>
      <c r="F1" s="268"/>
      <c r="G1" s="268"/>
    </row>
    <row r="2" spans="1:7" ht="24.75" customHeight="1">
      <c r="A2" s="269" t="s">
        <v>137</v>
      </c>
      <c r="B2" s="269"/>
      <c r="C2" s="269"/>
      <c r="D2" s="269"/>
      <c r="E2" s="269"/>
      <c r="F2" s="269"/>
      <c r="G2" s="269"/>
    </row>
    <row r="3" spans="1:7" s="84" customFormat="1" ht="15.75">
      <c r="A3" s="250" t="s">
        <v>138</v>
      </c>
      <c r="B3" s="250"/>
      <c r="C3" s="250"/>
      <c r="D3" s="250"/>
      <c r="E3" s="250"/>
      <c r="F3" s="250"/>
      <c r="G3" s="250"/>
    </row>
    <row r="4" spans="1:7" ht="15.75">
      <c r="A4" s="250" t="s">
        <v>174</v>
      </c>
      <c r="B4" s="250"/>
      <c r="C4" s="250"/>
      <c r="D4" s="250"/>
      <c r="E4" s="250"/>
      <c r="F4" s="250"/>
      <c r="G4" s="250"/>
    </row>
    <row r="5" spans="1:7" ht="15.75">
      <c r="A5" s="250" t="s">
        <v>248</v>
      </c>
      <c r="B5" s="250"/>
      <c r="C5" s="250"/>
      <c r="D5" s="250"/>
      <c r="E5" s="250"/>
      <c r="F5" s="250"/>
      <c r="G5" s="250"/>
    </row>
    <row r="6" spans="1:7" ht="16.5" thickBot="1">
      <c r="A6" s="86"/>
      <c r="B6" s="86"/>
      <c r="C6" s="86"/>
      <c r="D6" s="86"/>
      <c r="E6" s="86"/>
      <c r="F6" s="86"/>
      <c r="G6" s="86"/>
    </row>
    <row r="7" spans="1:7" ht="15.75">
      <c r="A7" s="155"/>
      <c r="B7" s="156" t="s">
        <v>78</v>
      </c>
      <c r="C7" s="157"/>
      <c r="D7" s="176"/>
      <c r="E7" s="184" t="s">
        <v>84</v>
      </c>
      <c r="F7" s="157"/>
      <c r="G7" s="158"/>
    </row>
    <row r="8" spans="1:7" ht="27" customHeight="1" thickBot="1">
      <c r="A8" s="167" t="s">
        <v>139</v>
      </c>
      <c r="B8" s="168" t="s">
        <v>18</v>
      </c>
      <c r="C8" s="168" t="s">
        <v>19</v>
      </c>
      <c r="D8" s="177" t="s">
        <v>140</v>
      </c>
      <c r="E8" s="185" t="s">
        <v>18</v>
      </c>
      <c r="F8" s="168" t="s">
        <v>19</v>
      </c>
      <c r="G8" s="169" t="s">
        <v>140</v>
      </c>
    </row>
    <row r="9" spans="1:7" s="84" customFormat="1" ht="14.25" customHeight="1">
      <c r="A9" s="164"/>
      <c r="B9" s="165"/>
      <c r="C9" s="165"/>
      <c r="D9" s="178"/>
      <c r="E9" s="186"/>
      <c r="F9" s="165"/>
      <c r="G9" s="166"/>
    </row>
    <row r="10" spans="1:7" s="84" customFormat="1" ht="30.75">
      <c r="A10" s="159" t="s">
        <v>141</v>
      </c>
      <c r="B10" s="149"/>
      <c r="C10" s="149"/>
      <c r="D10" s="179"/>
      <c r="E10" s="187"/>
      <c r="F10" s="149"/>
      <c r="G10" s="160"/>
    </row>
    <row r="11" spans="1:7" s="84" customFormat="1" ht="18.75">
      <c r="A11" s="134" t="s">
        <v>142</v>
      </c>
      <c r="B11" s="149"/>
      <c r="C11" s="149"/>
      <c r="D11" s="180"/>
      <c r="E11" s="187"/>
      <c r="F11" s="149"/>
      <c r="G11" s="160">
        <f>+E11-F11</f>
        <v>0</v>
      </c>
    </row>
    <row r="12" spans="1:7" s="84" customFormat="1" ht="18.75">
      <c r="A12" s="134" t="s">
        <v>143</v>
      </c>
      <c r="B12" s="149"/>
      <c r="C12" s="149"/>
      <c r="D12" s="180"/>
      <c r="E12" s="187"/>
      <c r="F12" s="149"/>
      <c r="G12" s="160">
        <f aca="true" t="shared" si="0" ref="G12:G26">+E12-F12</f>
        <v>0</v>
      </c>
    </row>
    <row r="13" spans="1:7" s="84" customFormat="1" ht="18.75">
      <c r="A13" s="134" t="s">
        <v>144</v>
      </c>
      <c r="B13" s="149"/>
      <c r="C13" s="149"/>
      <c r="D13" s="180"/>
      <c r="E13" s="187"/>
      <c r="F13" s="149"/>
      <c r="G13" s="160">
        <f t="shared" si="0"/>
        <v>0</v>
      </c>
    </row>
    <row r="14" spans="1:7" s="84" customFormat="1" ht="18.75">
      <c r="A14" s="134" t="s">
        <v>145</v>
      </c>
      <c r="B14" s="149"/>
      <c r="C14" s="149"/>
      <c r="D14" s="180"/>
      <c r="E14" s="187"/>
      <c r="F14" s="149"/>
      <c r="G14" s="160">
        <f t="shared" si="0"/>
        <v>0</v>
      </c>
    </row>
    <row r="15" spans="1:7" s="84" customFormat="1" ht="30.75">
      <c r="A15" s="159" t="s">
        <v>146</v>
      </c>
      <c r="B15" s="149"/>
      <c r="C15" s="149"/>
      <c r="D15" s="180"/>
      <c r="E15" s="187"/>
      <c r="F15" s="149"/>
      <c r="G15" s="160">
        <f t="shared" si="0"/>
        <v>0</v>
      </c>
    </row>
    <row r="16" spans="1:7" s="84" customFormat="1" ht="18.75">
      <c r="A16" s="134" t="s">
        <v>147</v>
      </c>
      <c r="B16" s="149"/>
      <c r="C16" s="149"/>
      <c r="D16" s="180"/>
      <c r="E16" s="187"/>
      <c r="F16" s="149"/>
      <c r="G16" s="160">
        <f t="shared" si="0"/>
        <v>0</v>
      </c>
    </row>
    <row r="17" spans="1:7" s="84" customFormat="1" ht="30.75">
      <c r="A17" s="159" t="s">
        <v>148</v>
      </c>
      <c r="B17" s="149">
        <f>SUM(B11:B16)</f>
        <v>0</v>
      </c>
      <c r="C17" s="149">
        <f>SUM(C11:C16)</f>
        <v>0</v>
      </c>
      <c r="D17" s="180">
        <f>+B17-C17</f>
        <v>0</v>
      </c>
      <c r="E17" s="187"/>
      <c r="F17" s="149"/>
      <c r="G17" s="160">
        <f t="shared" si="0"/>
        <v>0</v>
      </c>
    </row>
    <row r="18" spans="1:7" s="84" customFormat="1" ht="30.75">
      <c r="A18" s="159" t="s">
        <v>149</v>
      </c>
      <c r="B18" s="149"/>
      <c r="C18" s="149"/>
      <c r="D18" s="180"/>
      <c r="E18" s="187"/>
      <c r="F18" s="149"/>
      <c r="G18" s="160"/>
    </row>
    <row r="19" spans="1:7" s="84" customFormat="1" ht="18.75">
      <c r="A19" s="134" t="s">
        <v>150</v>
      </c>
      <c r="B19" s="149"/>
      <c r="C19" s="149"/>
      <c r="D19" s="180">
        <f>+B19-C19</f>
        <v>0</v>
      </c>
      <c r="E19" s="187"/>
      <c r="F19" s="149"/>
      <c r="G19" s="160">
        <f t="shared" si="0"/>
        <v>0</v>
      </c>
    </row>
    <row r="20" spans="1:7" s="84" customFormat="1" ht="18.75">
      <c r="A20" s="134" t="s">
        <v>151</v>
      </c>
      <c r="B20" s="149"/>
      <c r="C20" s="149"/>
      <c r="D20" s="180">
        <f aca="true" t="shared" si="1" ref="D20:D26">+B20-C20</f>
        <v>0</v>
      </c>
      <c r="E20" s="187"/>
      <c r="F20" s="149"/>
      <c r="G20" s="160">
        <f t="shared" si="0"/>
        <v>0</v>
      </c>
    </row>
    <row r="21" spans="1:7" s="84" customFormat="1" ht="18.75">
      <c r="A21" s="134" t="s">
        <v>143</v>
      </c>
      <c r="B21" s="149"/>
      <c r="C21" s="149"/>
      <c r="D21" s="180">
        <f t="shared" si="1"/>
        <v>0</v>
      </c>
      <c r="E21" s="187"/>
      <c r="F21" s="149"/>
      <c r="G21" s="160">
        <f t="shared" si="0"/>
        <v>0</v>
      </c>
    </row>
    <row r="22" spans="1:7" s="84" customFormat="1" ht="30.75">
      <c r="A22" s="159" t="s">
        <v>152</v>
      </c>
      <c r="B22" s="149"/>
      <c r="C22" s="149"/>
      <c r="D22" s="180">
        <f t="shared" si="1"/>
        <v>0</v>
      </c>
      <c r="E22" s="187"/>
      <c r="F22" s="149"/>
      <c r="G22" s="160">
        <f t="shared" si="0"/>
        <v>0</v>
      </c>
    </row>
    <row r="23" spans="1:7" s="84" customFormat="1" ht="30.75">
      <c r="A23" s="159" t="s">
        <v>153</v>
      </c>
      <c r="B23" s="149"/>
      <c r="C23" s="149"/>
      <c r="D23" s="180">
        <f t="shared" si="1"/>
        <v>0</v>
      </c>
      <c r="E23" s="187"/>
      <c r="F23" s="149"/>
      <c r="G23" s="160">
        <f t="shared" si="0"/>
        <v>0</v>
      </c>
    </row>
    <row r="24" spans="1:7" s="84" customFormat="1" ht="30.75">
      <c r="A24" s="159" t="s">
        <v>154</v>
      </c>
      <c r="B24" s="149"/>
      <c r="C24" s="149"/>
      <c r="D24" s="180">
        <f t="shared" si="1"/>
        <v>0</v>
      </c>
      <c r="E24" s="187"/>
      <c r="F24" s="149"/>
      <c r="G24" s="160">
        <f t="shared" si="0"/>
        <v>0</v>
      </c>
    </row>
    <row r="25" spans="1:7" s="84" customFormat="1" ht="18.75">
      <c r="A25" s="134" t="s">
        <v>155</v>
      </c>
      <c r="B25" s="149"/>
      <c r="C25" s="149"/>
      <c r="D25" s="180">
        <f t="shared" si="1"/>
        <v>0</v>
      </c>
      <c r="E25" s="187"/>
      <c r="F25" s="149"/>
      <c r="G25" s="160">
        <f t="shared" si="0"/>
        <v>0</v>
      </c>
    </row>
    <row r="26" spans="1:7" s="84" customFormat="1" ht="30.75">
      <c r="A26" s="159" t="s">
        <v>159</v>
      </c>
      <c r="B26" s="149"/>
      <c r="C26" s="149"/>
      <c r="D26" s="180">
        <f t="shared" si="1"/>
        <v>0</v>
      </c>
      <c r="E26" s="187"/>
      <c r="F26" s="149"/>
      <c r="G26" s="160">
        <f t="shared" si="0"/>
        <v>0</v>
      </c>
    </row>
    <row r="27" spans="1:7" s="150" customFormat="1" ht="31.5" thickBot="1">
      <c r="A27" s="170" t="s">
        <v>156</v>
      </c>
      <c r="B27" s="171">
        <f aca="true" t="shared" si="2" ref="B27:G27">B17+B26</f>
        <v>0</v>
      </c>
      <c r="C27" s="171">
        <f t="shared" si="2"/>
        <v>0</v>
      </c>
      <c r="D27" s="181">
        <f t="shared" si="2"/>
        <v>0</v>
      </c>
      <c r="E27" s="188">
        <f t="shared" si="2"/>
        <v>0</v>
      </c>
      <c r="F27" s="171">
        <f t="shared" si="2"/>
        <v>0</v>
      </c>
      <c r="G27" s="172">
        <f t="shared" si="2"/>
        <v>0</v>
      </c>
    </row>
    <row r="28" spans="1:7" s="84" customFormat="1" ht="18.75">
      <c r="A28" s="173" t="s">
        <v>157</v>
      </c>
      <c r="B28" s="174"/>
      <c r="C28" s="174"/>
      <c r="D28" s="182"/>
      <c r="E28" s="189"/>
      <c r="F28" s="174"/>
      <c r="G28" s="175"/>
    </row>
    <row r="29" spans="1:7" s="84" customFormat="1" ht="19.5" thickBot="1">
      <c r="A29" s="161" t="s">
        <v>158</v>
      </c>
      <c r="B29" s="162"/>
      <c r="C29" s="162"/>
      <c r="D29" s="183">
        <f>SUM(D27:D28)</f>
        <v>0</v>
      </c>
      <c r="E29" s="190"/>
      <c r="F29" s="162"/>
      <c r="G29" s="163">
        <f>+G28+G27</f>
        <v>0</v>
      </c>
    </row>
    <row r="30" s="84" customFormat="1" ht="12.75"/>
    <row r="31" s="84" customFormat="1" ht="12.75"/>
    <row r="32" ht="15.75">
      <c r="A32" s="70" t="s">
        <v>245</v>
      </c>
    </row>
    <row r="33" spans="1:5" ht="15.75">
      <c r="A33" s="82"/>
      <c r="B33" s="81"/>
      <c r="C33" s="81"/>
      <c r="E33" s="83" t="s">
        <v>80</v>
      </c>
    </row>
    <row r="34" spans="1:3" ht="15.75">
      <c r="A34" s="70" t="s">
        <v>79</v>
      </c>
      <c r="B34" s="267" t="s">
        <v>85</v>
      </c>
      <c r="C34" s="267"/>
    </row>
    <row r="35" spans="1:3" ht="15.75">
      <c r="A35" s="70" t="s">
        <v>168</v>
      </c>
      <c r="B35" s="148"/>
      <c r="C35" s="71" t="s">
        <v>244</v>
      </c>
    </row>
    <row r="36" ht="15.75">
      <c r="A36" s="70" t="s">
        <v>169</v>
      </c>
    </row>
    <row r="38" ht="12.75">
      <c r="A38" s="82"/>
    </row>
    <row r="39" ht="12.75">
      <c r="A39" s="82"/>
    </row>
    <row r="40" spans="1:2" ht="12.75">
      <c r="A40" s="82"/>
      <c r="B40" s="82"/>
    </row>
    <row r="41" spans="1:3" ht="12.75">
      <c r="A41" s="82"/>
      <c r="B41" s="148"/>
      <c r="C41" s="103"/>
    </row>
  </sheetData>
  <sheetProtection/>
  <mergeCells count="6">
    <mergeCell ref="B34:C34"/>
    <mergeCell ref="A1:G1"/>
    <mergeCell ref="A3:G3"/>
    <mergeCell ref="A2:G2"/>
    <mergeCell ref="A5:G5"/>
    <mergeCell ref="A4:G4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13" sqref="G13"/>
    </sheetView>
  </sheetViews>
  <sheetFormatPr defaultColWidth="9.33203125" defaultRowHeight="12.75"/>
  <cols>
    <col min="1" max="1" width="56.83203125" style="2" customWidth="1"/>
    <col min="2" max="3" width="9.33203125" style="2" customWidth="1"/>
    <col min="4" max="4" width="10.33203125" style="2" customWidth="1"/>
    <col min="5" max="5" width="9.83203125" style="2" bestFit="1" customWidth="1"/>
    <col min="6" max="6" width="9.66015625" style="2" customWidth="1"/>
    <col min="7" max="7" width="9.83203125" style="2" customWidth="1"/>
    <col min="8" max="10" width="9.33203125" style="2" customWidth="1"/>
    <col min="11" max="11" width="10.66015625" style="2" customWidth="1"/>
    <col min="12" max="16384" width="9.33203125" style="2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>
      <c r="A3" s="252" t="s">
        <v>15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15.75">
      <c r="A4" s="270" t="s">
        <v>110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ht="16.5" thickBot="1">
      <c r="A5" s="250" t="s">
        <v>114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</row>
    <row r="6" spans="1:11" ht="13.5" thickBot="1">
      <c r="A6" s="13"/>
      <c r="B6" s="8" t="s">
        <v>9</v>
      </c>
      <c r="C6" s="25" t="s">
        <v>20</v>
      </c>
      <c r="D6" s="26" t="s">
        <v>21</v>
      </c>
      <c r="E6" s="27"/>
      <c r="F6" s="27"/>
      <c r="G6" s="28"/>
      <c r="H6" s="29" t="s">
        <v>28</v>
      </c>
      <c r="I6" s="16"/>
      <c r="J6" s="8" t="s">
        <v>35</v>
      </c>
      <c r="K6" s="8" t="s">
        <v>36</v>
      </c>
    </row>
    <row r="7" spans="1:11" ht="13.5" thickBot="1">
      <c r="A7" s="4"/>
      <c r="B7" s="7"/>
      <c r="C7" s="8" t="s">
        <v>22</v>
      </c>
      <c r="D7" s="8" t="s">
        <v>11</v>
      </c>
      <c r="E7" s="30" t="s">
        <v>27</v>
      </c>
      <c r="F7" s="27"/>
      <c r="G7" s="28"/>
      <c r="H7" s="31" t="s">
        <v>29</v>
      </c>
      <c r="I7" s="32"/>
      <c r="J7" s="7" t="s">
        <v>23</v>
      </c>
      <c r="K7" s="7" t="s">
        <v>37</v>
      </c>
    </row>
    <row r="8" spans="1:11" ht="13.5" thickBot="1">
      <c r="A8" s="77" t="s">
        <v>38</v>
      </c>
      <c r="B8" s="10"/>
      <c r="C8" s="10" t="s">
        <v>23</v>
      </c>
      <c r="D8" s="10" t="s">
        <v>23</v>
      </c>
      <c r="E8" s="78" t="s">
        <v>34</v>
      </c>
      <c r="F8" s="79" t="s">
        <v>31</v>
      </c>
      <c r="G8" s="79" t="s">
        <v>33</v>
      </c>
      <c r="H8" s="79" t="s">
        <v>13</v>
      </c>
      <c r="I8" s="11" t="s">
        <v>30</v>
      </c>
      <c r="J8" s="10" t="s">
        <v>12</v>
      </c>
      <c r="K8" s="10" t="s">
        <v>10</v>
      </c>
    </row>
    <row r="9" spans="1:11" ht="12.75">
      <c r="A9" s="4"/>
      <c r="B9" s="7"/>
      <c r="C9" s="7" t="s">
        <v>24</v>
      </c>
      <c r="D9" s="7" t="s">
        <v>25</v>
      </c>
      <c r="E9" s="7"/>
      <c r="F9" s="7" t="s">
        <v>32</v>
      </c>
      <c r="G9" s="7"/>
      <c r="H9" s="7"/>
      <c r="I9" s="34"/>
      <c r="J9" s="7"/>
      <c r="K9" s="7"/>
    </row>
    <row r="10" spans="1:11" ht="13.5" thickBot="1">
      <c r="A10" s="76"/>
      <c r="B10" s="10" t="s">
        <v>10</v>
      </c>
      <c r="C10" s="10"/>
      <c r="D10" s="10" t="s">
        <v>26</v>
      </c>
      <c r="E10" s="10"/>
      <c r="F10" s="10"/>
      <c r="G10" s="10"/>
      <c r="H10" s="10"/>
      <c r="I10" s="10"/>
      <c r="J10" s="10"/>
      <c r="K10" s="10"/>
    </row>
    <row r="11" spans="1:11" ht="12.75">
      <c r="A11" s="36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38">
        <v>9</v>
      </c>
      <c r="K11" s="39">
        <v>10</v>
      </c>
    </row>
    <row r="12" spans="1:11" ht="12.75">
      <c r="A12" s="21" t="s">
        <v>50</v>
      </c>
      <c r="B12" s="40">
        <v>50</v>
      </c>
      <c r="C12" s="40"/>
      <c r="D12" s="40"/>
      <c r="E12" s="40"/>
      <c r="F12" s="40"/>
      <c r="G12" s="40">
        <v>-50</v>
      </c>
      <c r="H12" s="40"/>
      <c r="I12" s="40"/>
      <c r="J12" s="41"/>
      <c r="K12" s="42">
        <f>SUM(B12:J12)</f>
        <v>0</v>
      </c>
    </row>
    <row r="13" spans="1:11" ht="12.75">
      <c r="A13" s="18" t="s">
        <v>39</v>
      </c>
      <c r="B13" s="43"/>
      <c r="C13" s="43"/>
      <c r="D13" s="43"/>
      <c r="E13" s="43"/>
      <c r="F13" s="43"/>
      <c r="G13" s="43"/>
      <c r="H13" s="43"/>
      <c r="I13" s="43"/>
      <c r="J13" s="44"/>
      <c r="K13" s="45">
        <f>SUM(B13:J13)</f>
        <v>0</v>
      </c>
    </row>
    <row r="14" spans="1:11" ht="12.75">
      <c r="A14" s="18" t="s">
        <v>44</v>
      </c>
      <c r="B14" s="43"/>
      <c r="C14" s="43"/>
      <c r="D14" s="43"/>
      <c r="E14" s="43"/>
      <c r="F14" s="43"/>
      <c r="G14" s="43"/>
      <c r="H14" s="43"/>
      <c r="I14" s="43"/>
      <c r="J14" s="44"/>
      <c r="K14" s="45">
        <f aca="true" t="shared" si="0" ref="K14:K26">SUM(B14:J14)</f>
        <v>0</v>
      </c>
    </row>
    <row r="15" spans="1:11" ht="12.75">
      <c r="A15" s="18" t="s">
        <v>45</v>
      </c>
      <c r="B15" s="43"/>
      <c r="C15" s="43"/>
      <c r="D15" s="43"/>
      <c r="E15" s="43"/>
      <c r="F15" s="43"/>
      <c r="G15" s="43"/>
      <c r="H15" s="43"/>
      <c r="I15" s="43"/>
      <c r="J15" s="44"/>
      <c r="K15" s="45">
        <f t="shared" si="0"/>
        <v>0</v>
      </c>
    </row>
    <row r="16" spans="1:11" ht="12.75">
      <c r="A16" s="18" t="s">
        <v>40</v>
      </c>
      <c r="B16" s="43"/>
      <c r="C16" s="43"/>
      <c r="D16" s="43"/>
      <c r="E16" s="43"/>
      <c r="F16" s="43"/>
      <c r="G16" s="43"/>
      <c r="H16" s="43"/>
      <c r="I16" s="43"/>
      <c r="J16" s="44"/>
      <c r="K16" s="45">
        <f t="shared" si="0"/>
        <v>0</v>
      </c>
    </row>
    <row r="17" spans="1:11" ht="12.75">
      <c r="A17" s="18" t="s">
        <v>41</v>
      </c>
      <c r="B17" s="43"/>
      <c r="C17" s="43"/>
      <c r="D17" s="43"/>
      <c r="E17" s="43"/>
      <c r="F17" s="43"/>
      <c r="G17" s="43"/>
      <c r="H17" s="43"/>
      <c r="I17" s="43"/>
      <c r="J17" s="44"/>
      <c r="K17" s="45">
        <f t="shared" si="0"/>
        <v>0</v>
      </c>
    </row>
    <row r="18" spans="1:11" ht="12.75">
      <c r="A18" s="18" t="s">
        <v>55</v>
      </c>
      <c r="B18" s="43"/>
      <c r="C18" s="43"/>
      <c r="D18" s="43"/>
      <c r="E18" s="43"/>
      <c r="F18" s="43"/>
      <c r="G18" s="43"/>
      <c r="H18" s="43"/>
      <c r="I18" s="43"/>
      <c r="J18" s="44"/>
      <c r="K18" s="45">
        <f t="shared" si="0"/>
        <v>0</v>
      </c>
    </row>
    <row r="19" spans="1:11" ht="12.75">
      <c r="A19" s="18" t="s">
        <v>42</v>
      </c>
      <c r="B19" s="43"/>
      <c r="C19" s="43"/>
      <c r="D19" s="43"/>
      <c r="E19" s="43"/>
      <c r="F19" s="43"/>
      <c r="G19" s="43"/>
      <c r="H19" s="43"/>
      <c r="I19" s="43"/>
      <c r="J19" s="44"/>
      <c r="K19" s="45">
        <f t="shared" si="0"/>
        <v>0</v>
      </c>
    </row>
    <row r="20" spans="1:11" ht="12.75">
      <c r="A20" s="18" t="s">
        <v>43</v>
      </c>
      <c r="B20" s="43"/>
      <c r="C20" s="43"/>
      <c r="D20" s="43"/>
      <c r="E20" s="43"/>
      <c r="F20" s="43"/>
      <c r="G20" s="43"/>
      <c r="H20" s="43"/>
      <c r="I20" s="43"/>
      <c r="J20" s="44"/>
      <c r="K20" s="45">
        <f t="shared" si="0"/>
        <v>0</v>
      </c>
    </row>
    <row r="21" spans="1:11" ht="12.75">
      <c r="A21" s="18" t="s">
        <v>44</v>
      </c>
      <c r="B21" s="43"/>
      <c r="C21" s="43"/>
      <c r="D21" s="43"/>
      <c r="E21" s="43"/>
      <c r="F21" s="43"/>
      <c r="G21" s="43"/>
      <c r="H21" s="43"/>
      <c r="I21" s="43"/>
      <c r="J21" s="44"/>
      <c r="K21" s="45">
        <f t="shared" si="0"/>
        <v>0</v>
      </c>
    </row>
    <row r="22" spans="1:11" ht="12.75">
      <c r="A22" s="18" t="s">
        <v>45</v>
      </c>
      <c r="B22" s="43"/>
      <c r="C22" s="43"/>
      <c r="D22" s="43"/>
      <c r="E22" s="43"/>
      <c r="F22" s="43"/>
      <c r="G22" s="43"/>
      <c r="H22" s="43"/>
      <c r="I22" s="43"/>
      <c r="J22" s="44"/>
      <c r="K22" s="45">
        <f t="shared" si="0"/>
        <v>0</v>
      </c>
    </row>
    <row r="23" spans="1:11" ht="12.75">
      <c r="A23" s="18" t="s">
        <v>46</v>
      </c>
      <c r="B23" s="43"/>
      <c r="C23" s="43"/>
      <c r="D23" s="43"/>
      <c r="E23" s="43"/>
      <c r="F23" s="43"/>
      <c r="G23" s="43"/>
      <c r="H23" s="43"/>
      <c r="I23" s="43"/>
      <c r="J23" s="44"/>
      <c r="K23" s="45">
        <f t="shared" si="0"/>
        <v>0</v>
      </c>
    </row>
    <row r="24" spans="1:11" ht="12.75">
      <c r="A24" s="18" t="s">
        <v>44</v>
      </c>
      <c r="B24" s="43"/>
      <c r="C24" s="43"/>
      <c r="D24" s="43"/>
      <c r="E24" s="43"/>
      <c r="F24" s="43"/>
      <c r="G24" s="43"/>
      <c r="H24" s="43"/>
      <c r="I24" s="43"/>
      <c r="J24" s="44"/>
      <c r="K24" s="45">
        <f t="shared" si="0"/>
        <v>0</v>
      </c>
    </row>
    <row r="25" spans="1:11" ht="12.75">
      <c r="A25" s="18" t="s">
        <v>45</v>
      </c>
      <c r="B25" s="43"/>
      <c r="C25" s="43"/>
      <c r="D25" s="43"/>
      <c r="E25" s="43"/>
      <c r="F25" s="43"/>
      <c r="G25" s="43"/>
      <c r="H25" s="43"/>
      <c r="I25" s="43"/>
      <c r="J25" s="44"/>
      <c r="K25" s="45">
        <f t="shared" si="0"/>
        <v>0</v>
      </c>
    </row>
    <row r="26" spans="1:11" ht="12.75">
      <c r="A26" s="18" t="s">
        <v>47</v>
      </c>
      <c r="B26" s="43"/>
      <c r="C26" s="43"/>
      <c r="D26" s="43"/>
      <c r="E26" s="43"/>
      <c r="F26" s="43"/>
      <c r="G26" s="43"/>
      <c r="H26" s="43"/>
      <c r="I26" s="43"/>
      <c r="J26" s="44"/>
      <c r="K26" s="45">
        <f t="shared" si="0"/>
        <v>0</v>
      </c>
    </row>
    <row r="27" spans="1:11" ht="12.75">
      <c r="A27" s="18" t="s">
        <v>48</v>
      </c>
      <c r="B27" s="43"/>
      <c r="C27" s="43"/>
      <c r="D27" s="43"/>
      <c r="E27" s="43"/>
      <c r="F27" s="43"/>
      <c r="G27" s="43"/>
      <c r="H27" s="43"/>
      <c r="I27" s="43"/>
      <c r="J27" s="44"/>
      <c r="K27" s="45"/>
    </row>
    <row r="28" spans="1:11" ht="12.75">
      <c r="A28" s="21" t="s">
        <v>49</v>
      </c>
      <c r="B28" s="40">
        <f>SUM(B12:B27)</f>
        <v>50</v>
      </c>
      <c r="C28" s="40">
        <f aca="true" t="shared" si="1" ref="C28:K28">SUM(C12:C27)</f>
        <v>0</v>
      </c>
      <c r="D28" s="40">
        <f t="shared" si="1"/>
        <v>0</v>
      </c>
      <c r="E28" s="40">
        <f t="shared" si="1"/>
        <v>0</v>
      </c>
      <c r="F28" s="40">
        <f t="shared" si="1"/>
        <v>0</v>
      </c>
      <c r="G28" s="40">
        <f t="shared" si="1"/>
        <v>-50</v>
      </c>
      <c r="H28" s="40">
        <f t="shared" si="1"/>
        <v>0</v>
      </c>
      <c r="I28" s="40">
        <f t="shared" si="1"/>
        <v>0</v>
      </c>
      <c r="J28" s="40">
        <f t="shared" si="1"/>
        <v>0</v>
      </c>
      <c r="K28" s="40">
        <f t="shared" si="1"/>
        <v>0</v>
      </c>
    </row>
    <row r="29" spans="1:11" ht="12.75">
      <c r="A29" s="19" t="s">
        <v>51</v>
      </c>
      <c r="B29" s="46"/>
      <c r="C29" s="47"/>
      <c r="D29" s="46"/>
      <c r="E29" s="47"/>
      <c r="F29" s="46"/>
      <c r="G29" s="47"/>
      <c r="H29" s="46"/>
      <c r="I29" s="46"/>
      <c r="J29" s="47"/>
      <c r="K29" s="48"/>
    </row>
    <row r="30" spans="1:11" ht="12.75">
      <c r="A30" s="23" t="s">
        <v>54</v>
      </c>
      <c r="B30" s="49"/>
      <c r="C30" s="50"/>
      <c r="D30" s="49"/>
      <c r="E30" s="50"/>
      <c r="F30" s="49"/>
      <c r="G30" s="50"/>
      <c r="H30" s="49"/>
      <c r="I30" s="49"/>
      <c r="J30" s="50"/>
      <c r="K30" s="51"/>
    </row>
    <row r="31" spans="1:11" ht="12.75">
      <c r="A31" s="19" t="s">
        <v>53</v>
      </c>
      <c r="B31" s="22"/>
      <c r="C31" s="47"/>
      <c r="D31" s="46"/>
      <c r="E31" s="47"/>
      <c r="F31" s="46"/>
      <c r="G31" s="47"/>
      <c r="H31" s="46"/>
      <c r="I31" s="46"/>
      <c r="J31" s="47"/>
      <c r="K31" s="48"/>
    </row>
    <row r="32" spans="1:11" ht="12.75">
      <c r="A32" s="20" t="s">
        <v>52</v>
      </c>
      <c r="B32" s="24"/>
      <c r="C32" s="50"/>
      <c r="D32" s="49"/>
      <c r="E32" s="50"/>
      <c r="F32" s="49"/>
      <c r="G32" s="50"/>
      <c r="H32" s="49"/>
      <c r="I32" s="49"/>
      <c r="J32" s="50"/>
      <c r="K32" s="51"/>
    </row>
    <row r="33" spans="1:11" ht="12.75">
      <c r="A33" s="52" t="s">
        <v>14</v>
      </c>
      <c r="B33" s="40">
        <f>SUM(B28:B32)</f>
        <v>50</v>
      </c>
      <c r="C33" s="40">
        <f aca="true" t="shared" si="2" ref="C33:J33">SUM(C28:C32)</f>
        <v>0</v>
      </c>
      <c r="D33" s="40">
        <f t="shared" si="2"/>
        <v>0</v>
      </c>
      <c r="E33" s="40">
        <f t="shared" si="2"/>
        <v>0</v>
      </c>
      <c r="F33" s="40">
        <f t="shared" si="2"/>
        <v>0</v>
      </c>
      <c r="G33" s="40">
        <f t="shared" si="2"/>
        <v>-50</v>
      </c>
      <c r="H33" s="40">
        <f t="shared" si="2"/>
        <v>0</v>
      </c>
      <c r="I33" s="40">
        <f t="shared" si="2"/>
        <v>0</v>
      </c>
      <c r="J33" s="40">
        <f t="shared" si="2"/>
        <v>0</v>
      </c>
      <c r="K33" s="42">
        <f>SUM(B33:J33)</f>
        <v>0</v>
      </c>
    </row>
    <row r="34" spans="1:11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.75">
      <c r="A35" s="3" t="s">
        <v>113</v>
      </c>
      <c r="E35" s="6"/>
      <c r="F35" s="6"/>
      <c r="G35" s="6"/>
      <c r="H35" s="6"/>
      <c r="I35" s="6"/>
      <c r="J35" s="6"/>
      <c r="K35" s="6"/>
    </row>
    <row r="36" spans="1:11" ht="12.75">
      <c r="A36" s="12"/>
      <c r="B36" s="67"/>
      <c r="C36" s="12"/>
      <c r="E36" s="6"/>
      <c r="F36" s="12"/>
      <c r="G36" s="6"/>
      <c r="H36" s="6"/>
      <c r="I36" s="6"/>
      <c r="J36" s="6"/>
      <c r="K36" s="6"/>
    </row>
    <row r="37" spans="1:11" ht="12.75">
      <c r="A37" s="12"/>
      <c r="B37" s="14"/>
      <c r="C37" s="14"/>
      <c r="D37" s="67"/>
      <c r="E37" s="6"/>
      <c r="F37" s="6"/>
      <c r="G37" s="6"/>
      <c r="H37" s="6"/>
      <c r="I37" s="6"/>
      <c r="J37" s="6"/>
      <c r="K37" s="6"/>
    </row>
    <row r="38" spans="1:11" ht="15.75">
      <c r="A38" s="3" t="s">
        <v>79</v>
      </c>
      <c r="B38" s="69"/>
      <c r="C38" s="3"/>
      <c r="D38" s="69" t="s">
        <v>85</v>
      </c>
      <c r="E38" s="6"/>
      <c r="F38" s="6"/>
      <c r="G38" s="6"/>
      <c r="H38" s="6"/>
      <c r="I38" s="6"/>
      <c r="J38" s="6"/>
      <c r="K38" s="6"/>
    </row>
    <row r="39" spans="1:11" ht="15.75">
      <c r="A39" s="70" t="s">
        <v>82</v>
      </c>
      <c r="B39" s="71"/>
      <c r="C39" s="71"/>
      <c r="D39" s="71" t="s">
        <v>109</v>
      </c>
      <c r="E39" s="6"/>
      <c r="F39" s="6"/>
      <c r="G39" s="6"/>
      <c r="H39" s="6"/>
      <c r="I39" s="6"/>
      <c r="J39" s="6"/>
      <c r="K39" s="6"/>
    </row>
    <row r="40" spans="1:11" ht="15.75">
      <c r="A40" s="3"/>
      <c r="B40" s="72"/>
      <c r="C40" s="72"/>
      <c r="D40" s="81"/>
      <c r="E40" s="6"/>
      <c r="F40" s="6"/>
      <c r="G40" s="6"/>
      <c r="H40" s="6"/>
      <c r="I40" s="6"/>
      <c r="J40" s="6"/>
      <c r="K40" s="6"/>
    </row>
    <row r="41" spans="1:11" ht="15.75">
      <c r="A41" s="3" t="s">
        <v>86</v>
      </c>
      <c r="B41" s="70"/>
      <c r="C41" s="70"/>
      <c r="D41" s="81"/>
      <c r="E41" s="6"/>
      <c r="F41" s="6"/>
      <c r="G41" s="6"/>
      <c r="H41" s="6"/>
      <c r="I41" s="6"/>
      <c r="J41" s="6"/>
      <c r="K41" s="6"/>
    </row>
  </sheetData>
  <sheetProtection/>
  <mergeCells count="3">
    <mergeCell ref="A3:K3"/>
    <mergeCell ref="A4:K4"/>
    <mergeCell ref="A5:K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40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9" style="2" customWidth="1"/>
    <col min="2" max="3" width="9.33203125" style="2" customWidth="1"/>
    <col min="4" max="4" width="10.33203125" style="2" customWidth="1"/>
    <col min="5" max="5" width="9.83203125" style="2" bestFit="1" customWidth="1"/>
    <col min="6" max="6" width="9.66015625" style="2" customWidth="1"/>
    <col min="7" max="7" width="9.83203125" style="2" customWidth="1"/>
    <col min="8" max="10" width="9.33203125" style="2" customWidth="1"/>
    <col min="11" max="11" width="10.66015625" style="2" customWidth="1"/>
    <col min="12" max="16384" width="9.33203125" style="2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>
      <c r="A2" s="250" t="s">
        <v>166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5.75">
      <c r="A3" s="270" t="s">
        <v>170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4.25">
      <c r="A4" s="271" t="s">
        <v>249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ht="15" thickBo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13.5" thickBot="1">
      <c r="A6" s="13"/>
      <c r="B6" s="8" t="s">
        <v>9</v>
      </c>
      <c r="C6" s="25" t="s">
        <v>20</v>
      </c>
      <c r="D6" s="26" t="s">
        <v>21</v>
      </c>
      <c r="E6" s="27"/>
      <c r="F6" s="27"/>
      <c r="G6" s="28"/>
      <c r="H6" s="29" t="s">
        <v>28</v>
      </c>
      <c r="I6" s="16"/>
      <c r="J6" s="8" t="s">
        <v>35</v>
      </c>
      <c r="K6" s="8" t="s">
        <v>36</v>
      </c>
    </row>
    <row r="7" spans="1:11" ht="13.5" thickBot="1">
      <c r="A7" s="4"/>
      <c r="B7" s="7"/>
      <c r="C7" s="8" t="s">
        <v>22</v>
      </c>
      <c r="D7" s="8" t="s">
        <v>11</v>
      </c>
      <c r="E7" s="30" t="s">
        <v>27</v>
      </c>
      <c r="F7" s="27"/>
      <c r="G7" s="28"/>
      <c r="H7" s="31" t="s">
        <v>29</v>
      </c>
      <c r="I7" s="32"/>
      <c r="J7" s="7" t="s">
        <v>23</v>
      </c>
      <c r="K7" s="7" t="s">
        <v>37</v>
      </c>
    </row>
    <row r="8" spans="1:11" ht="13.5" thickBot="1">
      <c r="A8" s="77" t="s">
        <v>38</v>
      </c>
      <c r="B8" s="10"/>
      <c r="C8" s="10" t="s">
        <v>23</v>
      </c>
      <c r="D8" s="10" t="s">
        <v>23</v>
      </c>
      <c r="E8" s="78" t="s">
        <v>34</v>
      </c>
      <c r="F8" s="79" t="s">
        <v>31</v>
      </c>
      <c r="G8" s="79" t="s">
        <v>33</v>
      </c>
      <c r="H8" s="79" t="s">
        <v>13</v>
      </c>
      <c r="I8" s="11" t="s">
        <v>30</v>
      </c>
      <c r="J8" s="10" t="s">
        <v>12</v>
      </c>
      <c r="K8" s="10" t="s">
        <v>10</v>
      </c>
    </row>
    <row r="9" spans="1:11" ht="12.75">
      <c r="A9" s="4"/>
      <c r="B9" s="7"/>
      <c r="C9" s="7" t="s">
        <v>24</v>
      </c>
      <c r="D9" s="7" t="s">
        <v>25</v>
      </c>
      <c r="E9" s="7"/>
      <c r="F9" s="7" t="s">
        <v>32</v>
      </c>
      <c r="G9" s="7"/>
      <c r="H9" s="7"/>
      <c r="I9" s="34"/>
      <c r="J9" s="7"/>
      <c r="K9" s="7"/>
    </row>
    <row r="10" spans="1:11" ht="13.5" thickBot="1">
      <c r="A10" s="76"/>
      <c r="B10" s="10" t="s">
        <v>10</v>
      </c>
      <c r="C10" s="10"/>
      <c r="D10" s="10" t="s">
        <v>26</v>
      </c>
      <c r="E10" s="10"/>
      <c r="F10" s="10"/>
      <c r="G10" s="10"/>
      <c r="H10" s="10"/>
      <c r="I10" s="10"/>
      <c r="J10" s="10"/>
      <c r="K10" s="10"/>
    </row>
    <row r="11" spans="1:11" ht="12.75">
      <c r="A11" s="36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38">
        <v>9</v>
      </c>
      <c r="K11" s="39">
        <v>10</v>
      </c>
    </row>
    <row r="12" spans="1:11" ht="12.75">
      <c r="A12" s="21" t="s">
        <v>50</v>
      </c>
      <c r="B12" s="40">
        <v>231</v>
      </c>
      <c r="C12" s="40"/>
      <c r="D12" s="40"/>
      <c r="E12" s="40"/>
      <c r="F12" s="40"/>
      <c r="G12" s="40"/>
      <c r="H12" s="40"/>
      <c r="I12" s="40">
        <v>-257</v>
      </c>
      <c r="J12" s="41"/>
      <c r="K12" s="42">
        <f>SUM(B12:J12)</f>
        <v>-26</v>
      </c>
    </row>
    <row r="13" spans="1:11" ht="12.75">
      <c r="A13" s="18" t="s">
        <v>39</v>
      </c>
      <c r="B13" s="43"/>
      <c r="C13" s="43"/>
      <c r="D13" s="43"/>
      <c r="E13" s="43"/>
      <c r="F13" s="43"/>
      <c r="G13" s="43"/>
      <c r="H13" s="43"/>
      <c r="I13" s="43"/>
      <c r="J13" s="44"/>
      <c r="K13" s="45">
        <f>SUM(B13:J13)</f>
        <v>0</v>
      </c>
    </row>
    <row r="14" spans="1:11" ht="12.75">
      <c r="A14" s="18" t="s">
        <v>44</v>
      </c>
      <c r="B14" s="43"/>
      <c r="C14" s="43"/>
      <c r="D14" s="43"/>
      <c r="E14" s="43"/>
      <c r="F14" s="43"/>
      <c r="G14" s="43"/>
      <c r="H14" s="43"/>
      <c r="I14" s="43"/>
      <c r="J14" s="44"/>
      <c r="K14" s="45">
        <f aca="true" t="shared" si="0" ref="K14:K27">SUM(B14:J14)</f>
        <v>0</v>
      </c>
    </row>
    <row r="15" spans="1:11" ht="12.75">
      <c r="A15" s="18" t="s">
        <v>45</v>
      </c>
      <c r="B15" s="43"/>
      <c r="C15" s="43"/>
      <c r="D15" s="43"/>
      <c r="E15" s="43"/>
      <c r="F15" s="43"/>
      <c r="G15" s="43"/>
      <c r="H15" s="43"/>
      <c r="I15" s="43"/>
      <c r="J15" s="44"/>
      <c r="K15" s="45">
        <f t="shared" si="0"/>
        <v>0</v>
      </c>
    </row>
    <row r="16" spans="1:11" ht="12.75">
      <c r="A16" s="18" t="s">
        <v>40</v>
      </c>
      <c r="B16" s="43"/>
      <c r="C16" s="43"/>
      <c r="D16" s="43"/>
      <c r="E16" s="43"/>
      <c r="F16" s="43"/>
      <c r="G16" s="43"/>
      <c r="H16" s="43"/>
      <c r="I16" s="43">
        <v>-8</v>
      </c>
      <c r="J16" s="44"/>
      <c r="K16" s="45">
        <f t="shared" si="0"/>
        <v>-8</v>
      </c>
    </row>
    <row r="17" spans="1:11" ht="12.75">
      <c r="A17" s="18" t="s">
        <v>41</v>
      </c>
      <c r="B17" s="43"/>
      <c r="C17" s="43"/>
      <c r="D17" s="43"/>
      <c r="E17" s="43"/>
      <c r="F17" s="43"/>
      <c r="G17" s="43"/>
      <c r="H17" s="43"/>
      <c r="I17" s="43"/>
      <c r="J17" s="44"/>
      <c r="K17" s="45">
        <f t="shared" si="0"/>
        <v>0</v>
      </c>
    </row>
    <row r="18" spans="1:11" ht="12.75">
      <c r="A18" s="18" t="s">
        <v>55</v>
      </c>
      <c r="B18" s="43"/>
      <c r="C18" s="43"/>
      <c r="D18" s="43"/>
      <c r="E18" s="43"/>
      <c r="F18" s="43"/>
      <c r="G18" s="43"/>
      <c r="H18" s="43"/>
      <c r="I18" s="43"/>
      <c r="J18" s="44"/>
      <c r="K18" s="45">
        <f t="shared" si="0"/>
        <v>0</v>
      </c>
    </row>
    <row r="19" spans="1:11" ht="12.75">
      <c r="A19" s="18" t="s">
        <v>42</v>
      </c>
      <c r="B19" s="43"/>
      <c r="C19" s="43"/>
      <c r="D19" s="43"/>
      <c r="E19" s="43"/>
      <c r="F19" s="43"/>
      <c r="G19" s="43"/>
      <c r="H19" s="43"/>
      <c r="I19" s="43"/>
      <c r="J19" s="44"/>
      <c r="K19" s="45">
        <f t="shared" si="0"/>
        <v>0</v>
      </c>
    </row>
    <row r="20" spans="1:11" ht="12.75">
      <c r="A20" s="18" t="s">
        <v>43</v>
      </c>
      <c r="B20" s="43"/>
      <c r="C20" s="43"/>
      <c r="D20" s="43"/>
      <c r="E20" s="43"/>
      <c r="F20" s="43"/>
      <c r="G20" s="43"/>
      <c r="H20" s="43"/>
      <c r="I20" s="43"/>
      <c r="J20" s="44"/>
      <c r="K20" s="45">
        <f t="shared" si="0"/>
        <v>0</v>
      </c>
    </row>
    <row r="21" spans="1:11" ht="12.75">
      <c r="A21" s="18" t="s">
        <v>44</v>
      </c>
      <c r="B21" s="43"/>
      <c r="C21" s="43"/>
      <c r="D21" s="43"/>
      <c r="E21" s="43"/>
      <c r="F21" s="43"/>
      <c r="G21" s="43"/>
      <c r="H21" s="43"/>
      <c r="I21" s="43"/>
      <c r="J21" s="44"/>
      <c r="K21" s="45">
        <f t="shared" si="0"/>
        <v>0</v>
      </c>
    </row>
    <row r="22" spans="1:11" ht="12.75">
      <c r="A22" s="18" t="s">
        <v>45</v>
      </c>
      <c r="B22" s="43"/>
      <c r="C22" s="43"/>
      <c r="D22" s="43"/>
      <c r="E22" s="43"/>
      <c r="F22" s="43"/>
      <c r="G22" s="43"/>
      <c r="H22" s="43"/>
      <c r="I22" s="43"/>
      <c r="J22" s="44"/>
      <c r="K22" s="45">
        <f t="shared" si="0"/>
        <v>0</v>
      </c>
    </row>
    <row r="23" spans="1:11" ht="12.75">
      <c r="A23" s="18" t="s">
        <v>46</v>
      </c>
      <c r="B23" s="43"/>
      <c r="C23" s="43"/>
      <c r="D23" s="43"/>
      <c r="E23" s="43"/>
      <c r="F23" s="43"/>
      <c r="G23" s="43"/>
      <c r="H23" s="43"/>
      <c r="I23" s="43"/>
      <c r="J23" s="44"/>
      <c r="K23" s="45">
        <f t="shared" si="0"/>
        <v>0</v>
      </c>
    </row>
    <row r="24" spans="1:11" ht="12.75">
      <c r="A24" s="18" t="s">
        <v>44</v>
      </c>
      <c r="B24" s="43"/>
      <c r="C24" s="43"/>
      <c r="D24" s="43"/>
      <c r="E24" s="43"/>
      <c r="F24" s="43"/>
      <c r="G24" s="43"/>
      <c r="H24" s="43"/>
      <c r="I24" s="43"/>
      <c r="J24" s="44"/>
      <c r="K24" s="45">
        <f t="shared" si="0"/>
        <v>0</v>
      </c>
    </row>
    <row r="25" spans="1:11" ht="12.75">
      <c r="A25" s="18" t="s">
        <v>45</v>
      </c>
      <c r="B25" s="43"/>
      <c r="C25" s="43"/>
      <c r="D25" s="43"/>
      <c r="E25" s="43"/>
      <c r="F25" s="43"/>
      <c r="G25" s="43"/>
      <c r="H25" s="43"/>
      <c r="I25" s="43"/>
      <c r="J25" s="44"/>
      <c r="K25" s="45">
        <f t="shared" si="0"/>
        <v>0</v>
      </c>
    </row>
    <row r="26" spans="1:11" ht="12.75">
      <c r="A26" s="18" t="s">
        <v>47</v>
      </c>
      <c r="B26" s="43"/>
      <c r="C26" s="43"/>
      <c r="D26" s="43"/>
      <c r="E26" s="43"/>
      <c r="F26" s="43"/>
      <c r="G26" s="43"/>
      <c r="H26" s="43"/>
      <c r="I26" s="43"/>
      <c r="J26" s="44"/>
      <c r="K26" s="45">
        <f t="shared" si="0"/>
        <v>0</v>
      </c>
    </row>
    <row r="27" spans="1:11" ht="12.75">
      <c r="A27" s="18" t="s">
        <v>167</v>
      </c>
      <c r="B27" s="43"/>
      <c r="C27" s="43"/>
      <c r="D27" s="43"/>
      <c r="E27" s="43"/>
      <c r="F27" s="43"/>
      <c r="G27" s="43"/>
      <c r="H27" s="43"/>
      <c r="I27" s="43"/>
      <c r="J27" s="44"/>
      <c r="K27" s="45">
        <f t="shared" si="0"/>
        <v>0</v>
      </c>
    </row>
    <row r="28" spans="1:11" ht="12.75">
      <c r="A28" s="21" t="s">
        <v>49</v>
      </c>
      <c r="B28" s="40">
        <f>SUM(B12:B27)</f>
        <v>231</v>
      </c>
      <c r="C28" s="40">
        <f aca="true" t="shared" si="1" ref="C28:K28">SUM(C12:C27)</f>
        <v>0</v>
      </c>
      <c r="D28" s="40">
        <f t="shared" si="1"/>
        <v>0</v>
      </c>
      <c r="E28" s="40">
        <f t="shared" si="1"/>
        <v>0</v>
      </c>
      <c r="F28" s="40">
        <f t="shared" si="1"/>
        <v>0</v>
      </c>
      <c r="G28" s="40">
        <f t="shared" si="1"/>
        <v>0</v>
      </c>
      <c r="H28" s="40">
        <f t="shared" si="1"/>
        <v>0</v>
      </c>
      <c r="I28" s="40">
        <f t="shared" si="1"/>
        <v>-265</v>
      </c>
      <c r="J28" s="40">
        <f t="shared" si="1"/>
        <v>0</v>
      </c>
      <c r="K28" s="42">
        <f t="shared" si="1"/>
        <v>-34</v>
      </c>
    </row>
    <row r="29" spans="1:11" ht="12.75">
      <c r="A29" s="19" t="s">
        <v>51</v>
      </c>
      <c r="B29" s="46"/>
      <c r="C29" s="47"/>
      <c r="D29" s="46"/>
      <c r="E29" s="47"/>
      <c r="F29" s="46"/>
      <c r="G29" s="47"/>
      <c r="H29" s="46"/>
      <c r="I29" s="47"/>
      <c r="J29" s="47"/>
      <c r="K29" s="48"/>
    </row>
    <row r="30" spans="1:11" ht="12.75">
      <c r="A30" s="23" t="s">
        <v>54</v>
      </c>
      <c r="B30" s="49"/>
      <c r="C30" s="50"/>
      <c r="D30" s="49"/>
      <c r="E30" s="50"/>
      <c r="F30" s="49"/>
      <c r="G30" s="50"/>
      <c r="H30" s="49"/>
      <c r="I30" s="50"/>
      <c r="J30" s="50"/>
      <c r="K30" s="51"/>
    </row>
    <row r="31" spans="1:11" ht="12.75">
      <c r="A31" s="19" t="s">
        <v>53</v>
      </c>
      <c r="B31" s="22"/>
      <c r="C31" s="47"/>
      <c r="D31" s="46"/>
      <c r="E31" s="47"/>
      <c r="F31" s="46"/>
      <c r="G31" s="47"/>
      <c r="H31" s="46"/>
      <c r="I31" s="47"/>
      <c r="J31" s="47"/>
      <c r="K31" s="48"/>
    </row>
    <row r="32" spans="1:11" ht="12.75">
      <c r="A32" s="20" t="s">
        <v>52</v>
      </c>
      <c r="B32" s="24"/>
      <c r="C32" s="50"/>
      <c r="D32" s="49"/>
      <c r="E32" s="50"/>
      <c r="F32" s="49"/>
      <c r="G32" s="50"/>
      <c r="H32" s="49"/>
      <c r="I32" s="50"/>
      <c r="J32" s="50"/>
      <c r="K32" s="51"/>
    </row>
    <row r="33" spans="1:11" ht="13.5" thickBot="1">
      <c r="A33" s="151" t="s">
        <v>171</v>
      </c>
      <c r="B33" s="75">
        <f>SUM(B28:B32)</f>
        <v>231</v>
      </c>
      <c r="C33" s="75">
        <f aca="true" t="shared" si="2" ref="C33:J33">SUM(C28:C32)</f>
        <v>0</v>
      </c>
      <c r="D33" s="75">
        <f t="shared" si="2"/>
        <v>0</v>
      </c>
      <c r="E33" s="75">
        <f t="shared" si="2"/>
        <v>0</v>
      </c>
      <c r="F33" s="75">
        <f t="shared" si="2"/>
        <v>0</v>
      </c>
      <c r="G33" s="75">
        <f t="shared" si="2"/>
        <v>0</v>
      </c>
      <c r="H33" s="75">
        <f t="shared" si="2"/>
        <v>0</v>
      </c>
      <c r="I33" s="75">
        <f t="shared" si="2"/>
        <v>-265</v>
      </c>
      <c r="J33" s="75">
        <f t="shared" si="2"/>
        <v>0</v>
      </c>
      <c r="K33" s="152">
        <f>SUM(B33:J33)</f>
        <v>-34</v>
      </c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.75">
      <c r="A35" s="70" t="s">
        <v>245</v>
      </c>
      <c r="D35" s="1"/>
      <c r="E35" s="6"/>
      <c r="F35" s="6"/>
      <c r="G35" s="6"/>
      <c r="H35" s="6"/>
      <c r="I35" s="6"/>
      <c r="J35" s="6"/>
      <c r="K35" s="6"/>
    </row>
    <row r="36" spans="1:11" ht="12.75">
      <c r="A36" s="12"/>
      <c r="B36" s="67"/>
      <c r="C36" s="12"/>
      <c r="D36"/>
      <c r="E36" s="6"/>
      <c r="F36" s="12"/>
      <c r="G36" s="6"/>
      <c r="H36" s="6"/>
      <c r="I36" s="6"/>
      <c r="J36" s="6"/>
      <c r="K36" s="6"/>
    </row>
    <row r="37" spans="1:11" ht="15.75">
      <c r="A37" s="70" t="s">
        <v>79</v>
      </c>
      <c r="B37" s="69"/>
      <c r="C37" s="3"/>
      <c r="D37" s="81" t="s">
        <v>85</v>
      </c>
      <c r="E37" s="6"/>
      <c r="F37" s="6"/>
      <c r="G37" s="6"/>
      <c r="H37" s="6"/>
      <c r="I37" s="6"/>
      <c r="J37" s="6"/>
      <c r="K37" s="6"/>
    </row>
    <row r="38" spans="1:11" ht="15.75">
      <c r="A38" s="70" t="s">
        <v>168</v>
      </c>
      <c r="B38" s="71"/>
      <c r="C38" s="71"/>
      <c r="D38" s="71" t="s">
        <v>244</v>
      </c>
      <c r="E38" s="71"/>
      <c r="F38" s="6"/>
      <c r="G38" s="6"/>
      <c r="H38" s="6"/>
      <c r="I38" s="6"/>
      <c r="J38" s="6"/>
      <c r="K38" s="6"/>
    </row>
    <row r="39" spans="1:11" ht="15.75">
      <c r="A39" s="70" t="s">
        <v>169</v>
      </c>
      <c r="B39" s="70"/>
      <c r="C39" s="70"/>
      <c r="D39" s="73"/>
      <c r="E39" s="6"/>
      <c r="F39" s="6"/>
      <c r="G39" s="6"/>
      <c r="H39" s="6"/>
      <c r="I39" s="6"/>
      <c r="J39" s="6"/>
      <c r="K39" s="6"/>
    </row>
    <row r="40" spans="5:11" ht="12.75">
      <c r="E40" s="6"/>
      <c r="F40" s="6"/>
      <c r="G40" s="6"/>
      <c r="H40" s="6"/>
      <c r="I40" s="6"/>
      <c r="J40" s="6"/>
      <c r="K40" s="6"/>
    </row>
  </sheetData>
  <sheetProtection/>
  <mergeCells count="3">
    <mergeCell ref="A2:K2"/>
    <mergeCell ref="A3:K3"/>
    <mergeCell ref="A4:K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I40" sqref="I40"/>
    </sheetView>
  </sheetViews>
  <sheetFormatPr defaultColWidth="9.33203125" defaultRowHeight="12.75"/>
  <cols>
    <col min="1" max="1" width="56.83203125" style="2" customWidth="1"/>
    <col min="2" max="3" width="9.33203125" style="2" customWidth="1"/>
    <col min="4" max="4" width="10.33203125" style="2" customWidth="1"/>
    <col min="5" max="5" width="9.83203125" style="2" bestFit="1" customWidth="1"/>
    <col min="6" max="6" width="9.66015625" style="2" customWidth="1"/>
    <col min="7" max="7" width="9.83203125" style="2" customWidth="1"/>
    <col min="8" max="10" width="9.33203125" style="2" customWidth="1"/>
    <col min="11" max="11" width="10.66015625" style="2" customWidth="1"/>
    <col min="12" max="16384" width="9.33203125" style="2" customWidth="1"/>
  </cols>
  <sheetData>
    <row r="1" spans="1:11" ht="12.75">
      <c r="A1" s="13"/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2.75">
      <c r="A2" s="4"/>
      <c r="B2" s="6"/>
      <c r="C2" s="6"/>
      <c r="D2" s="6"/>
      <c r="E2" s="6"/>
      <c r="F2" s="6"/>
      <c r="G2" s="6"/>
      <c r="H2" s="6"/>
      <c r="I2" s="6"/>
      <c r="J2" s="6"/>
      <c r="K2" s="17"/>
    </row>
    <row r="3" spans="1:11" ht="18.75">
      <c r="A3" s="273" t="s">
        <v>15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15.75">
      <c r="A4" s="250" t="s">
        <v>81</v>
      </c>
      <c r="B4" s="250"/>
      <c r="C4" s="250"/>
      <c r="D4" s="250"/>
      <c r="E4" s="250"/>
      <c r="F4" s="250"/>
      <c r="G4" s="250"/>
      <c r="H4" s="250"/>
      <c r="I4" s="250"/>
      <c r="J4" s="250"/>
      <c r="K4" s="272"/>
    </row>
    <row r="5" spans="1:11" ht="15.75">
      <c r="A5" s="250" t="s">
        <v>115</v>
      </c>
      <c r="B5" s="250"/>
      <c r="C5" s="250"/>
      <c r="D5" s="250"/>
      <c r="E5" s="250"/>
      <c r="F5" s="250"/>
      <c r="G5" s="250"/>
      <c r="H5" s="250"/>
      <c r="I5" s="250"/>
      <c r="J5" s="250"/>
      <c r="K5" s="272"/>
    </row>
    <row r="6" spans="1:11" ht="13.5" thickBot="1">
      <c r="A6" s="4"/>
      <c r="B6" s="6"/>
      <c r="C6" s="6"/>
      <c r="D6" s="6"/>
      <c r="E6" s="6"/>
      <c r="F6" s="6"/>
      <c r="G6" s="6"/>
      <c r="H6" s="6"/>
      <c r="I6" s="6"/>
      <c r="J6" s="6"/>
      <c r="K6" s="17"/>
    </row>
    <row r="7" spans="1:11" ht="13.5" thickBot="1">
      <c r="A7" s="13"/>
      <c r="B7" s="8" t="s">
        <v>9</v>
      </c>
      <c r="C7" s="25" t="s">
        <v>20</v>
      </c>
      <c r="D7" s="26" t="s">
        <v>21</v>
      </c>
      <c r="E7" s="27"/>
      <c r="F7" s="27"/>
      <c r="G7" s="28"/>
      <c r="H7" s="29" t="s">
        <v>28</v>
      </c>
      <c r="I7" s="16"/>
      <c r="J7" s="8" t="s">
        <v>35</v>
      </c>
      <c r="K7" s="8" t="s">
        <v>36</v>
      </c>
    </row>
    <row r="8" spans="1:11" ht="13.5" thickBot="1">
      <c r="A8" s="4"/>
      <c r="B8" s="7"/>
      <c r="C8" s="8" t="s">
        <v>22</v>
      </c>
      <c r="D8" s="8" t="s">
        <v>11</v>
      </c>
      <c r="E8" s="30" t="s">
        <v>27</v>
      </c>
      <c r="F8" s="27"/>
      <c r="G8" s="28"/>
      <c r="H8" s="31" t="s">
        <v>29</v>
      </c>
      <c r="I8" s="32"/>
      <c r="J8" s="7" t="s">
        <v>23</v>
      </c>
      <c r="K8" s="7" t="s">
        <v>37</v>
      </c>
    </row>
    <row r="9" spans="1:11" ht="12.75">
      <c r="A9" s="9" t="s">
        <v>38</v>
      </c>
      <c r="B9" s="7"/>
      <c r="C9" s="7" t="s">
        <v>23</v>
      </c>
      <c r="D9" s="7" t="s">
        <v>23</v>
      </c>
      <c r="E9" s="33" t="s">
        <v>34</v>
      </c>
      <c r="F9" s="8" t="s">
        <v>31</v>
      </c>
      <c r="G9" s="8" t="s">
        <v>33</v>
      </c>
      <c r="H9" s="8" t="s">
        <v>13</v>
      </c>
      <c r="I9" s="5" t="s">
        <v>30</v>
      </c>
      <c r="J9" s="7" t="s">
        <v>12</v>
      </c>
      <c r="K9" s="7" t="s">
        <v>10</v>
      </c>
    </row>
    <row r="10" spans="1:11" ht="12.75">
      <c r="A10" s="4"/>
      <c r="B10" s="7"/>
      <c r="C10" s="7" t="s">
        <v>24</v>
      </c>
      <c r="D10" s="7" t="s">
        <v>25</v>
      </c>
      <c r="E10" s="7"/>
      <c r="F10" s="7" t="s">
        <v>32</v>
      </c>
      <c r="G10" s="7"/>
      <c r="H10" s="7"/>
      <c r="I10" s="34"/>
      <c r="J10" s="7"/>
      <c r="K10" s="7"/>
    </row>
    <row r="11" spans="1:11" ht="13.5" thickBot="1">
      <c r="A11" s="35"/>
      <c r="B11" s="10" t="s">
        <v>10</v>
      </c>
      <c r="C11" s="10"/>
      <c r="D11" s="10" t="s">
        <v>26</v>
      </c>
      <c r="E11" s="10"/>
      <c r="F11" s="10"/>
      <c r="G11" s="10"/>
      <c r="H11" s="10"/>
      <c r="I11" s="10"/>
      <c r="J11" s="10"/>
      <c r="K11" s="10"/>
    </row>
    <row r="12" spans="1:11" ht="12.75">
      <c r="A12" s="36"/>
      <c r="B12" s="37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8">
        <v>9</v>
      </c>
      <c r="K12" s="39">
        <v>10</v>
      </c>
    </row>
    <row r="13" spans="1:11" ht="12.75">
      <c r="A13" s="21" t="s">
        <v>50</v>
      </c>
      <c r="B13" s="40">
        <v>50</v>
      </c>
      <c r="C13" s="40"/>
      <c r="D13" s="40"/>
      <c r="E13" s="40"/>
      <c r="F13" s="40"/>
      <c r="G13" s="40"/>
      <c r="H13" s="40"/>
      <c r="I13" s="40">
        <v>-50</v>
      </c>
      <c r="J13" s="41"/>
      <c r="K13" s="42">
        <f>SUM(B13:J13)</f>
        <v>0</v>
      </c>
    </row>
    <row r="14" spans="1:11" ht="12.75">
      <c r="A14" s="18" t="s">
        <v>39</v>
      </c>
      <c r="B14" s="43"/>
      <c r="C14" s="43"/>
      <c r="D14" s="43"/>
      <c r="E14" s="43"/>
      <c r="F14" s="43"/>
      <c r="G14" s="43"/>
      <c r="H14" s="43"/>
      <c r="I14" s="43"/>
      <c r="J14" s="44"/>
      <c r="K14" s="45">
        <f>SUM(B14:J14)</f>
        <v>0</v>
      </c>
    </row>
    <row r="15" spans="1:11" ht="12.75">
      <c r="A15" s="18" t="s">
        <v>44</v>
      </c>
      <c r="B15" s="43"/>
      <c r="C15" s="43"/>
      <c r="D15" s="43"/>
      <c r="E15" s="43"/>
      <c r="F15" s="43"/>
      <c r="G15" s="43"/>
      <c r="H15" s="43"/>
      <c r="I15" s="43"/>
      <c r="J15" s="44"/>
      <c r="K15" s="45">
        <f aca="true" t="shared" si="0" ref="K15:K27">SUM(B15:J15)</f>
        <v>0</v>
      </c>
    </row>
    <row r="16" spans="1:11" ht="12.75">
      <c r="A16" s="18" t="s">
        <v>45</v>
      </c>
      <c r="B16" s="43"/>
      <c r="C16" s="43"/>
      <c r="D16" s="43"/>
      <c r="E16" s="43"/>
      <c r="F16" s="43"/>
      <c r="G16" s="43"/>
      <c r="H16" s="43"/>
      <c r="I16" s="43"/>
      <c r="J16" s="44"/>
      <c r="K16" s="45">
        <f t="shared" si="0"/>
        <v>0</v>
      </c>
    </row>
    <row r="17" spans="1:11" ht="12.75">
      <c r="A17" s="18" t="s">
        <v>40</v>
      </c>
      <c r="B17" s="43"/>
      <c r="C17" s="43"/>
      <c r="D17" s="43"/>
      <c r="E17" s="43"/>
      <c r="F17" s="43"/>
      <c r="G17" s="43"/>
      <c r="H17" s="43"/>
      <c r="I17" s="43"/>
      <c r="J17" s="44"/>
      <c r="K17" s="45">
        <f t="shared" si="0"/>
        <v>0</v>
      </c>
    </row>
    <row r="18" spans="1:11" ht="12.75">
      <c r="A18" s="18" t="s">
        <v>41</v>
      </c>
      <c r="B18" s="43"/>
      <c r="C18" s="43"/>
      <c r="D18" s="43"/>
      <c r="E18" s="43"/>
      <c r="F18" s="43"/>
      <c r="G18" s="43"/>
      <c r="H18" s="43"/>
      <c r="I18" s="43"/>
      <c r="J18" s="44"/>
      <c r="K18" s="45">
        <f t="shared" si="0"/>
        <v>0</v>
      </c>
    </row>
    <row r="19" spans="1:11" ht="12.75">
      <c r="A19" s="18" t="s">
        <v>55</v>
      </c>
      <c r="B19" s="43"/>
      <c r="C19" s="43"/>
      <c r="D19" s="43"/>
      <c r="E19" s="43"/>
      <c r="F19" s="43"/>
      <c r="G19" s="43"/>
      <c r="H19" s="43"/>
      <c r="I19" s="43"/>
      <c r="J19" s="44"/>
      <c r="K19" s="45">
        <f t="shared" si="0"/>
        <v>0</v>
      </c>
    </row>
    <row r="20" spans="1:11" ht="12.75">
      <c r="A20" s="18" t="s">
        <v>42</v>
      </c>
      <c r="B20" s="43"/>
      <c r="C20" s="43"/>
      <c r="D20" s="43"/>
      <c r="E20" s="43"/>
      <c r="F20" s="43"/>
      <c r="G20" s="43"/>
      <c r="H20" s="43"/>
      <c r="I20" s="43"/>
      <c r="J20" s="44"/>
      <c r="K20" s="45">
        <f t="shared" si="0"/>
        <v>0</v>
      </c>
    </row>
    <row r="21" spans="1:11" ht="12.75">
      <c r="A21" s="18" t="s">
        <v>43</v>
      </c>
      <c r="B21" s="43"/>
      <c r="C21" s="43"/>
      <c r="D21" s="43"/>
      <c r="E21" s="43"/>
      <c r="F21" s="43"/>
      <c r="G21" s="43"/>
      <c r="H21" s="43"/>
      <c r="I21" s="43"/>
      <c r="J21" s="44"/>
      <c r="K21" s="45">
        <f t="shared" si="0"/>
        <v>0</v>
      </c>
    </row>
    <row r="22" spans="1:11" ht="12.75">
      <c r="A22" s="18" t="s">
        <v>44</v>
      </c>
      <c r="B22" s="43"/>
      <c r="C22" s="43"/>
      <c r="D22" s="43"/>
      <c r="E22" s="43"/>
      <c r="F22" s="43"/>
      <c r="G22" s="43"/>
      <c r="H22" s="43"/>
      <c r="I22" s="43"/>
      <c r="J22" s="44"/>
      <c r="K22" s="45">
        <f t="shared" si="0"/>
        <v>0</v>
      </c>
    </row>
    <row r="23" spans="1:11" ht="12.75">
      <c r="A23" s="18" t="s">
        <v>45</v>
      </c>
      <c r="B23" s="43"/>
      <c r="C23" s="43"/>
      <c r="D23" s="43"/>
      <c r="E23" s="43"/>
      <c r="F23" s="43"/>
      <c r="G23" s="43"/>
      <c r="H23" s="43"/>
      <c r="I23" s="43"/>
      <c r="J23" s="44"/>
      <c r="K23" s="45">
        <f t="shared" si="0"/>
        <v>0</v>
      </c>
    </row>
    <row r="24" spans="1:11" ht="12.75">
      <c r="A24" s="18" t="s">
        <v>46</v>
      </c>
      <c r="B24" s="43"/>
      <c r="C24" s="43"/>
      <c r="D24" s="43"/>
      <c r="E24" s="43"/>
      <c r="F24" s="43"/>
      <c r="G24" s="43"/>
      <c r="H24" s="43"/>
      <c r="I24" s="43"/>
      <c r="J24" s="44"/>
      <c r="K24" s="45">
        <f t="shared" si="0"/>
        <v>0</v>
      </c>
    </row>
    <row r="25" spans="1:11" ht="12.75">
      <c r="A25" s="18" t="s">
        <v>44</v>
      </c>
      <c r="B25" s="43"/>
      <c r="C25" s="43"/>
      <c r="D25" s="43"/>
      <c r="E25" s="43"/>
      <c r="F25" s="43"/>
      <c r="G25" s="43"/>
      <c r="H25" s="43"/>
      <c r="I25" s="43"/>
      <c r="J25" s="44"/>
      <c r="K25" s="45">
        <f t="shared" si="0"/>
        <v>0</v>
      </c>
    </row>
    <row r="26" spans="1:11" ht="12.75">
      <c r="A26" s="18" t="s">
        <v>45</v>
      </c>
      <c r="B26" s="43"/>
      <c r="C26" s="43"/>
      <c r="D26" s="43"/>
      <c r="E26" s="43"/>
      <c r="F26" s="43"/>
      <c r="G26" s="43"/>
      <c r="H26" s="43"/>
      <c r="I26" s="43"/>
      <c r="J26" s="44"/>
      <c r="K26" s="45">
        <f t="shared" si="0"/>
        <v>0</v>
      </c>
    </row>
    <row r="27" spans="1:11" ht="12.75">
      <c r="A27" s="18" t="s">
        <v>47</v>
      </c>
      <c r="B27" s="43"/>
      <c r="C27" s="43"/>
      <c r="D27" s="43"/>
      <c r="E27" s="43"/>
      <c r="F27" s="43"/>
      <c r="G27" s="43"/>
      <c r="H27" s="43"/>
      <c r="I27" s="43"/>
      <c r="J27" s="44"/>
      <c r="K27" s="45">
        <f t="shared" si="0"/>
        <v>0</v>
      </c>
    </row>
    <row r="28" spans="1:11" ht="12.75">
      <c r="A28" s="18" t="s">
        <v>48</v>
      </c>
      <c r="B28" s="43"/>
      <c r="C28" s="43"/>
      <c r="D28" s="43"/>
      <c r="E28" s="43"/>
      <c r="F28" s="43"/>
      <c r="G28" s="43"/>
      <c r="H28" s="43"/>
      <c r="I28" s="43"/>
      <c r="J28" s="44"/>
      <c r="K28" s="45"/>
    </row>
    <row r="29" spans="1:11" ht="12.75">
      <c r="A29" s="21" t="s">
        <v>49</v>
      </c>
      <c r="B29" s="40">
        <f>SUM(B13:B28)</f>
        <v>50</v>
      </c>
      <c r="C29" s="40">
        <f aca="true" t="shared" si="1" ref="C29:K29">SUM(C13:C28)</f>
        <v>0</v>
      </c>
      <c r="D29" s="40">
        <f t="shared" si="1"/>
        <v>0</v>
      </c>
      <c r="E29" s="40">
        <f t="shared" si="1"/>
        <v>0</v>
      </c>
      <c r="F29" s="40">
        <f t="shared" si="1"/>
        <v>0</v>
      </c>
      <c r="G29" s="40">
        <f t="shared" si="1"/>
        <v>0</v>
      </c>
      <c r="H29" s="40">
        <f t="shared" si="1"/>
        <v>0</v>
      </c>
      <c r="I29" s="40">
        <f t="shared" si="1"/>
        <v>-50</v>
      </c>
      <c r="J29" s="40">
        <f t="shared" si="1"/>
        <v>0</v>
      </c>
      <c r="K29" s="40">
        <f t="shared" si="1"/>
        <v>0</v>
      </c>
    </row>
    <row r="30" spans="1:11" ht="12.75">
      <c r="A30" s="19" t="s">
        <v>51</v>
      </c>
      <c r="B30" s="46"/>
      <c r="C30" s="47"/>
      <c r="D30" s="46"/>
      <c r="E30" s="47"/>
      <c r="F30" s="46"/>
      <c r="G30" s="47"/>
      <c r="H30" s="46"/>
      <c r="I30" s="46"/>
      <c r="J30" s="47"/>
      <c r="K30" s="48"/>
    </row>
    <row r="31" spans="1:11" ht="12.75">
      <c r="A31" s="23" t="s">
        <v>54</v>
      </c>
      <c r="B31" s="49"/>
      <c r="C31" s="50"/>
      <c r="D31" s="49"/>
      <c r="E31" s="50"/>
      <c r="F31" s="49"/>
      <c r="G31" s="50"/>
      <c r="H31" s="49"/>
      <c r="I31" s="49"/>
      <c r="J31" s="50"/>
      <c r="K31" s="51"/>
    </row>
    <row r="32" spans="1:11" ht="12.75">
      <c r="A32" s="19" t="s">
        <v>53</v>
      </c>
      <c r="B32" s="22"/>
      <c r="C32" s="47"/>
      <c r="D32" s="46"/>
      <c r="E32" s="47"/>
      <c r="F32" s="46"/>
      <c r="G32" s="47"/>
      <c r="H32" s="46"/>
      <c r="I32" s="46"/>
      <c r="J32" s="47"/>
      <c r="K32" s="48"/>
    </row>
    <row r="33" spans="1:11" ht="12.75">
      <c r="A33" s="20" t="s">
        <v>52</v>
      </c>
      <c r="B33" s="24"/>
      <c r="C33" s="50"/>
      <c r="D33" s="49"/>
      <c r="E33" s="50"/>
      <c r="F33" s="49"/>
      <c r="G33" s="50"/>
      <c r="H33" s="49"/>
      <c r="I33" s="49"/>
      <c r="J33" s="50"/>
      <c r="K33" s="51"/>
    </row>
    <row r="34" spans="1:11" ht="12.75">
      <c r="A34" s="52" t="s">
        <v>14</v>
      </c>
      <c r="B34" s="40">
        <f>SUM(B29:B33)</f>
        <v>50</v>
      </c>
      <c r="C34" s="40">
        <f aca="true" t="shared" si="2" ref="C34:J34">SUM(C29:C33)</f>
        <v>0</v>
      </c>
      <c r="D34" s="40">
        <f t="shared" si="2"/>
        <v>0</v>
      </c>
      <c r="E34" s="40">
        <f t="shared" si="2"/>
        <v>0</v>
      </c>
      <c r="F34" s="40">
        <f t="shared" si="2"/>
        <v>0</v>
      </c>
      <c r="G34" s="40">
        <f t="shared" si="2"/>
        <v>0</v>
      </c>
      <c r="H34" s="40">
        <f t="shared" si="2"/>
        <v>0</v>
      </c>
      <c r="I34" s="40">
        <f t="shared" si="2"/>
        <v>-50</v>
      </c>
      <c r="J34" s="40">
        <f t="shared" si="2"/>
        <v>0</v>
      </c>
      <c r="K34" s="42">
        <f>SUM(B34:J34)</f>
        <v>0</v>
      </c>
    </row>
    <row r="35" spans="1:12" ht="12.7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3" ht="15.75">
      <c r="A36" s="3" t="s">
        <v>113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12"/>
      <c r="B37" s="12"/>
      <c r="C37" s="12"/>
      <c r="D37" s="1"/>
      <c r="E37" s="6"/>
      <c r="F37" s="12"/>
      <c r="G37" s="6"/>
      <c r="H37" s="6"/>
      <c r="I37" s="6"/>
      <c r="J37" s="6"/>
      <c r="K37" s="6"/>
      <c r="L37" s="6"/>
      <c r="M37" s="6"/>
    </row>
    <row r="38" spans="1:13" ht="12.75">
      <c r="A38" s="12"/>
      <c r="B38" s="14"/>
      <c r="C38" s="14"/>
      <c r="D38" s="12"/>
      <c r="E38" s="6"/>
      <c r="F38" s="6"/>
      <c r="G38" s="6"/>
      <c r="H38" s="6"/>
      <c r="I38" s="6"/>
      <c r="J38" s="6"/>
      <c r="K38" s="6"/>
      <c r="L38" s="6"/>
      <c r="M38" s="6"/>
    </row>
    <row r="39" spans="1:13" ht="15.75">
      <c r="A39" s="3" t="s">
        <v>79</v>
      </c>
      <c r="B39" s="3" t="s">
        <v>85</v>
      </c>
      <c r="C39" s="6"/>
      <c r="F39" s="6"/>
      <c r="G39" s="6"/>
      <c r="H39" s="6"/>
      <c r="I39" s="6"/>
      <c r="J39" s="6"/>
      <c r="K39" s="6"/>
      <c r="L39" s="6"/>
      <c r="M39" s="6"/>
    </row>
    <row r="40" spans="1:13" ht="15.75">
      <c r="A40" s="70" t="s">
        <v>82</v>
      </c>
      <c r="B40" s="71" t="s">
        <v>109</v>
      </c>
      <c r="C40" s="6"/>
      <c r="F40" s="6"/>
      <c r="G40" s="6"/>
      <c r="H40" s="6"/>
      <c r="I40" s="6"/>
      <c r="J40" s="6"/>
      <c r="K40" s="6"/>
      <c r="L40" s="6"/>
      <c r="M40" s="6"/>
    </row>
    <row r="41" spans="1:13" ht="15.75">
      <c r="A41" s="3"/>
      <c r="B41" s="72"/>
      <c r="C41" s="72"/>
      <c r="D41" s="70"/>
      <c r="E41" s="6"/>
      <c r="F41" s="6"/>
      <c r="G41" s="6"/>
      <c r="H41" s="6"/>
      <c r="I41" s="6"/>
      <c r="J41" s="6"/>
      <c r="K41" s="6"/>
      <c r="L41" s="6"/>
      <c r="M41" s="6"/>
    </row>
    <row r="42" spans="1:13" ht="15.75">
      <c r="A42" s="3" t="s">
        <v>86</v>
      </c>
      <c r="B42" s="70"/>
      <c r="C42" s="70"/>
      <c r="D42" s="80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3">
    <mergeCell ref="A4:K4"/>
    <mergeCell ref="A3:K3"/>
    <mergeCell ref="A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 Попов</dc:creator>
  <cp:keywords/>
  <dc:description/>
  <cp:lastModifiedBy>george</cp:lastModifiedBy>
  <cp:lastPrinted>2020-06-26T11:58:34Z</cp:lastPrinted>
  <dcterms:created xsi:type="dcterms:W3CDTF">2000-11-16T08:15:32Z</dcterms:created>
  <dcterms:modified xsi:type="dcterms:W3CDTF">2020-10-20T09:35:44Z</dcterms:modified>
  <cp:category/>
  <cp:version/>
  <cp:contentType/>
  <cp:contentStatus/>
</cp:coreProperties>
</file>